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0035" activeTab="2"/>
  </bookViews>
  <sheets>
    <sheet name="บัญชีสรุป" sheetId="2" r:id="rId1"/>
    <sheet name="แบบ ผ02.1" sheetId="3" r:id="rId2"/>
    <sheet name="ผด.02" sheetId="4" r:id="rId3"/>
    <sheet name="ผด.ประปา" sheetId="5" r:id="rId4"/>
  </sheets>
  <calcPr calcId="144525"/>
</workbook>
</file>

<file path=xl/calcChain.xml><?xml version="1.0" encoding="utf-8"?>
<calcChain xmlns="http://schemas.openxmlformats.org/spreadsheetml/2006/main">
  <c r="B29" i="2" l="1"/>
  <c r="D25" i="2" l="1"/>
  <c r="D29" i="2"/>
  <c r="D13" i="2" l="1"/>
  <c r="D208" i="4"/>
  <c r="D87" i="5" l="1"/>
  <c r="D241" i="4" l="1"/>
  <c r="D202" i="3" l="1"/>
  <c r="D162" i="3"/>
  <c r="D56" i="3"/>
  <c r="D35" i="3"/>
  <c r="D201" i="3"/>
  <c r="D72" i="3"/>
  <c r="D89" i="3"/>
  <c r="B7" i="2" l="1"/>
  <c r="D90" i="4" l="1"/>
  <c r="D192" i="4" l="1"/>
  <c r="D116" i="3" l="1"/>
  <c r="E7" i="2" l="1"/>
  <c r="E5" i="2"/>
  <c r="D5" i="2"/>
  <c r="D7" i="2"/>
  <c r="D9" i="2"/>
  <c r="B5" i="2"/>
  <c r="D295" i="4" l="1"/>
  <c r="D150" i="4" l="1"/>
  <c r="B9" i="2" l="1"/>
  <c r="D220" i="4" l="1"/>
  <c r="D73" i="4" l="1"/>
  <c r="D26" i="4"/>
  <c r="D296" i="4" l="1"/>
</calcChain>
</file>

<file path=xl/sharedStrings.xml><?xml version="1.0" encoding="utf-8"?>
<sst xmlns="http://schemas.openxmlformats.org/spreadsheetml/2006/main" count="1555" uniqueCount="346">
  <si>
    <t>บัญชีจำนวนโครงการพัฒนาท้องถิ่น กิจกรรมและงบประมาณ</t>
  </si>
  <si>
    <t>เทศบาลตำบลแกดำ</t>
  </si>
  <si>
    <t>ที่</t>
  </si>
  <si>
    <t>โครงการ</t>
  </si>
  <si>
    <t>งบประมาณ (บาท)</t>
  </si>
  <si>
    <t>สถานที่ดำเนินการ</t>
  </si>
  <si>
    <t>หน่วยงานที่รับผิดชอบหลัก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</si>
  <si>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</si>
  <si>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</si>
  <si>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</si>
  <si>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</si>
  <si>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</si>
  <si>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</si>
  <si>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</si>
  <si>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</si>
  <si>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</si>
  <si>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</si>
  <si>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</si>
  <si>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</si>
  <si>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รายละเอียดของกิจกรรมการที่เกิดขึ้นจากโครงการ</t>
  </si>
  <si>
    <t>สำนักปลัด</t>
  </si>
  <si>
    <t>โครงการส่งเสริมการท่องเที่ยวเทศบาลตำบลแกดำ</t>
  </si>
  <si>
    <t>โครงการสนับสนุนการมีส่วนร่วมของประชาชนในการจัดเวทีประชาคมเพื่อจัดทำแผนพัฒนาเทศบาลตำบลแกดำ</t>
  </si>
  <si>
    <t>โครงการอบรมและศึกษาดูงานเพื่อเพิ่มประสิทธิภาพสำหรับผู้บริหาร สมาชิกสภาเทศบาล พนักงานเทศบาล และลูกจ้างฯ</t>
  </si>
  <si>
    <t>อุดหนุนปกครองอำเภอแกดำ</t>
  </si>
  <si>
    <t>อำเภอแกดำ</t>
  </si>
  <si>
    <t>โครงการฝึกซ้อมแผนป้องกันอัคคีภัย</t>
  </si>
  <si>
    <t>อบรมให้ความรู้ด้านอัคคีภัย</t>
  </si>
  <si>
    <t>โครงการฝึกอบรมเยาวชนร่วมใจต้านภัยยาเสพติด</t>
  </si>
  <si>
    <t>อบรมให้ความรู้ด้านยาเสพติด</t>
  </si>
  <si>
    <t>ให้ความรู้และฝึกซ้อมแผนให้แก่ อปพร.</t>
  </si>
  <si>
    <t>โครงการส่งเสริมความรู้เกี่ยวกับภัยและป้องกันภัยแก่ประชาชน</t>
  </si>
  <si>
    <t>อบรมให้ความรู้แก่ประชาชน</t>
  </si>
  <si>
    <t>กองการศึกษา</t>
  </si>
  <si>
    <t>โครงการวันเด็กแห่งชาติ</t>
  </si>
  <si>
    <t>โครงการสนับสนุนค่าใช้จ่ายการบริหารสถานศึกษา</t>
  </si>
  <si>
    <t>เพื่อสนับสนุนค่าใช้จ่ายบริหารสถานศึกษา สำหรับศูนย์พัฒนาเด็กเล็ก</t>
  </si>
  <si>
    <t>อุดหนุนโครงการอาหารกลางวันโรงเรียนชุมชนหมากค่า</t>
  </si>
  <si>
    <t>ค่าอาหารกลางวันให้กับโรงเรียนหมากค่า</t>
  </si>
  <si>
    <t>อุดหนุนโครงการอาหารกลางวันโรงเรียนบ้านหัวขัวโพธิ์ศรี</t>
  </si>
  <si>
    <t>ค่าอาหารกลางวันให้กับโรงเรียนบ้านหัวขัวโพธิ์ศรี</t>
  </si>
  <si>
    <t>ค่าอาหารกลางวันให้กับโรงเรียนบ้านอนุบาลแกดำ</t>
  </si>
  <si>
    <t>อุดหนุนโครงการอาหารกลางวันโรงเรียนอนุบาลแกดำ</t>
  </si>
  <si>
    <t>กองสาธารณสุข</t>
  </si>
  <si>
    <t>โครงการปรับปรุงบ่อกำจัดขยะ</t>
  </si>
  <si>
    <t>โครงการสัตว์ปลอดโรคคนปลอดภัยจากโรคพิษสุนัขบ้า</t>
  </si>
  <si>
    <t>จัดซื้อวัคซีนป้องกันโรคพิษสุนัขบ้า</t>
  </si>
  <si>
    <t>โครงการสำรวจข้อมูลจำนวนสัตว์และขึ้นทะเบียนสัตว์</t>
  </si>
  <si>
    <t>ค่าตอบแทนเจ้าหน้าที่ที่สำรวจ และขึ้นทะเบียนสัตว์</t>
  </si>
  <si>
    <t>อบรมให้ความรู้</t>
  </si>
  <si>
    <t>อุดหนุนกรรมการหมู่บ้าน หมู่ที่ 1 บ้านแกดำ การดำเนินงานตามโครงการตามพระราชดำริ</t>
  </si>
  <si>
    <t>อุดหนุนกรรมการหมู่บ้าน หมู่ที่ 2 บ้านหนองไข่ผำการดำเนินงานตามโครงการตามพระราชดำริ</t>
  </si>
  <si>
    <t>อุดหนุนกรรมการหมู่บ้าน หมู่ที่ 3 บ้านขามหวาน การดำเนินงานตามโครงการตามพระราชดำริ</t>
  </si>
  <si>
    <t>อุดหนุนกรรมการหมู่บ้าน หมู่ที่ 4 บ้านหัวขัว การดำเนินงานตามโครงการตามพระราชดำริ</t>
  </si>
  <si>
    <t>อุดหนุนกรรมการหมู่บ้าน หมู่ที่ 5 บ้านโนนสีดา การดำเนินงานตามโครงการตามพระราชดำริ</t>
  </si>
  <si>
    <t>อุดหนุนกรรมการหมู่บ้าน หมู่ที่ 6 บ้านโพธิ์ศรี การดำเนินงานตามโครงการตามพระราชดำริ</t>
  </si>
  <si>
    <t>อุดหนุนกรรมการหมู่บ้าน หมู่ที่ 7  บ้านหมากค่า การดำเนินงานตามโครงการตามพระราชดำริ</t>
  </si>
  <si>
    <t>อุดหนุนกรรมการหมู่บ้าน หมู่ที่ 13  บ้านบอน การดำเนินงานตามโครงการตามพระราชดำริ</t>
  </si>
  <si>
    <t>อุดหนุนกรรมการหมู่บ้าน หมู่ที่ 15  บ้านแกดำกลาง การดำเนินงานตามโครงการตามพระราชดำริ</t>
  </si>
  <si>
    <t>อุดหนุนกรรมการหมู่บ้าน หมู่ที่ 16  บ้านหนองโพด การดำเนินงานตามโครงการตามพระราชดำริ</t>
  </si>
  <si>
    <t>อุดหนุนกรรมการหมู่บ้าน</t>
  </si>
  <si>
    <t>กองช่าง</t>
  </si>
  <si>
    <t xml:space="preserve">อุดหนุนการไฟฟ้าส่วนภูมิภาค </t>
  </si>
  <si>
    <t>ดำเนินการป้องกันโรคติดต่อในชุมชน</t>
  </si>
  <si>
    <t>โครงการฝึกอบรมส่งเสริมสนับสนุนและเพิ่มศักยภาพกลุ่มอาชีพในเขตเทศบาลตำบลแกดำ</t>
  </si>
  <si>
    <t>ฝึกอบรมและศึกษาดูงานเพิ่มศักภาพกลุ่มอาชีพ</t>
  </si>
  <si>
    <t>โครงการเพิ่มศักยภาพบทบาทสตรีเทศบาลตำบลแกดำ</t>
  </si>
  <si>
    <t xml:space="preserve">โครงการรณรงค์เพื่อลดอุบัติเหตุทางถนนในช่วงเทศกาลปีใหม่ </t>
  </si>
  <si>
    <t>โครงการรณรงค์เพื่อลดอุบัติเหตุทางถนนในช่วงเทศกาลสงกรานต์</t>
  </si>
  <si>
    <t>โครงการส่งเสริมกิจกรรมในโรงเรียนผู้สูงอายุ</t>
  </si>
  <si>
    <t>โครงการสนับสนุนเกษตรทฤษฎีใหม่ เศรษฐกิจพอเพียงตามแนวทางพระราชดำริ</t>
  </si>
  <si>
    <t>โครงการแข่งขันกีฬาชาวคุ้มเทศบาลตำบลแกดำ</t>
  </si>
  <si>
    <t>โครงการประเพณีลอยกระทง</t>
  </si>
  <si>
    <t>จัดกิจกรรม</t>
  </si>
  <si>
    <t>ดำเนินการตามโครงการ</t>
  </si>
  <si>
    <t xml:space="preserve">งบประมาณรวม </t>
  </si>
  <si>
    <t>งบประมาณรวม</t>
  </si>
  <si>
    <t>รวมงบประมาณ</t>
  </si>
  <si>
    <t>ฝึกอบรมและเพิ่มศักยภาพสตรี</t>
  </si>
  <si>
    <t>ฝึกอบรมและตั้งจุดตรวจจุดสกัด</t>
  </si>
  <si>
    <t>ส่งเสริมกิจกรรมโรงเรียนผู้สูงอายุ</t>
  </si>
  <si>
    <t>จัดการแข่งขันกีฬาในเขตเทศบาลตำบลแกดำ ทั้ง 10 หมู่บ้าน</t>
  </si>
  <si>
    <t>โครงการประเพณีบุญบั้งไฟ</t>
  </si>
  <si>
    <t>จัดขบวนแห่บั้งไฟสวยงาม จุดบั้งไฟตามประเพณี</t>
  </si>
  <si>
    <t>จัดขบวนแห่กระทงสวยงาม และจัดการประกวดนางนพมาศตามประเพณี</t>
  </si>
  <si>
    <t>จัดกิจกรรมตามประเพณีสงกรานต์ (รดน้ำดำหัวขอพรผู้สูงอายุ กิจกรรมการการแสดงต่างๆ)</t>
  </si>
  <si>
    <t>สนามกีฬาอำเภอแกดำ</t>
  </si>
  <si>
    <t xml:space="preserve"> </t>
  </si>
  <si>
    <t>ทต.แกดำ</t>
  </si>
  <si>
    <t>ทุกหมู่บ้านในเขต ทต.แกดำ</t>
  </si>
  <si>
    <t>ทต.แกดำและศึกษาดูงาน</t>
  </si>
  <si>
    <t>โครงการปรับปรุงแผนที่จัดเก็บภาษี</t>
  </si>
  <si>
    <t>โครงการอบรมให้ความรู้เรื่องภาษีท้องถิ่น</t>
  </si>
  <si>
    <t>เพื่อเป็นการใช้จ่ายตามโครงการปรับปรุงแผนที่ภาษี เช่น ค่าจ้างปรับปรุงแผนที่,ค่าป้ายประชาสัมพันธ์,และรายจ่ายที่เกี่ยวข้อง</t>
  </si>
  <si>
    <t>บัญชีสรุปจำนวนโครงการพัฒนาท้องถิ่น กิจกรรมและงบประมาณ</t>
  </si>
  <si>
    <t>ยุทธศาสตร์แผนงาน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</si>
  <si>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</si>
  <si>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</si>
  <si>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</si>
  <si>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</si>
  <si>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หน่วยงานรับผิดชอบหลัก</t>
  </si>
  <si>
    <t>บัญชีจำนวนครุภัณฑ์สำหรับที่ไม่ได้ดำเนินการตามโครงการพัฒนาท้องถิ่น</t>
  </si>
  <si>
    <t>ครุภัณฑ์</t>
  </si>
  <si>
    <t>รายละเอียดของครุภัณฑ์</t>
  </si>
  <si>
    <t>โต๊ะทำงาน</t>
  </si>
  <si>
    <t>กองคลัง</t>
  </si>
  <si>
    <t>1.  ยุทธศาสตร์การพัฒนาด้านการศึกษา</t>
  </si>
  <si>
    <t>2. ยุทธศาสตร์การพัฒนาด้านโครงสร้างพื้นฐาน</t>
  </si>
  <si>
    <t>3.  ยุทธศาสตร์การพัฒนาด้านการเสริมสร้างและพัฒนาคุณภาพชีวิตของประชาชนมีความปลอดภัยในชีวิตและทรัพย์สิน เป็นสังคมเข้มแข็งสมานฉันท์อย่างยั่งยืน</t>
  </si>
  <si>
    <t>3. ยุทธศาสตร์การพัฒนาด้านการเสริมสร้างและพัฒนาคุณภาพชีวิตของประชาชนมีความปลอดภัยในชีวิตและทรัพย์สิน เป็นสังคมเข้มแข็งสมานฉันท์อย่างยั่งยืน</t>
  </si>
  <si>
    <t>4. ยุทธศาสตร์การพัฒนาด้านการบริหารจัดการทรัพยากรธรรมชาติ สิ่งแวดล้อม ส่งเสริมการลงทุนด้านการบริการ  และการท่องเที่ยวเชิงวัฒนธรรม</t>
  </si>
  <si>
    <t>4.1  แผนงานบริหารงานทั่วไป</t>
  </si>
  <si>
    <t>รวม    1   โครงการ</t>
  </si>
  <si>
    <t>6. ยุทธศาสตร์การพัฒนาการบริหารจัดการองค์กรตามหลักธรรมมาภิบาล</t>
  </si>
  <si>
    <t>6.  ยุทธศาสตร์การพัฒนาการบริหารจัดการองค์กรตามหลักธรรมมาภิบาล</t>
  </si>
  <si>
    <t xml:space="preserve">6.1  แผนงานบริหารงานทั่วไป </t>
  </si>
  <si>
    <t xml:space="preserve">6.1 แผนงานบริหารงานทั่วไป  </t>
  </si>
  <si>
    <t xml:space="preserve">5. ยุทธศาสตร์การพัฒนาด้านการส่งเสริมศิลปะ วัฒนธรรม จารีตประเพณี </t>
  </si>
  <si>
    <t xml:space="preserve">3.2  แผนงานสาธารณสุข </t>
  </si>
  <si>
    <t xml:space="preserve">3.2 แผนงานสาธารณสุข </t>
  </si>
  <si>
    <t xml:space="preserve">3.3 แผนงานสร้างความเข้มแข็งชุมชน </t>
  </si>
  <si>
    <t>3.4  แผนงานการศาสนาวัฒนธรรมและนันทนาการ งานกีฬาและนันทนาการ</t>
  </si>
  <si>
    <t xml:space="preserve">6.1 แผนงานบริหารงานทั่วไป </t>
  </si>
  <si>
    <t xml:space="preserve">1.1 แผนงานการศึกษา </t>
  </si>
  <si>
    <t>1.1 แผนงานการศึกษา</t>
  </si>
  <si>
    <t>1.ยุทธสาสตร์ด้านการศึกษา</t>
  </si>
  <si>
    <t>3. ยุทธศาสตร์การพัฒนาด้านการเสริมสร้างและพัฒนาคุณภาพชีวิตของปะชาชนมีความปลอดภัยในชีวิตและทรัพย์สิน เป็นสังคมเข้มแข็งสมานฉันท์อย่างยั่งยืน</t>
  </si>
  <si>
    <t>3.1 แผนงานรักษาความสงบภายใน</t>
  </si>
  <si>
    <t>3.2 แผนงานสาธารณสุข</t>
  </si>
  <si>
    <t>3.3 แผนงานสร้างความเข้มแข็งของชุมชน</t>
  </si>
  <si>
    <t>สำนักปลัด,กองสาธารณสุข,</t>
  </si>
  <si>
    <t>1. ยุทธศาสตร์การพัฒนาด้านการศึกษา</t>
  </si>
  <si>
    <t>เด็กนักเรียนทั้งสองศูนย์ฯ และ 3 โรงเรียน รวมถึงเด็กในพื้นที่และนอกพื้นที่เขตเทศบาลตไบลแกดำได้ร่วมกิจกรรมวันเด็ก</t>
  </si>
  <si>
    <t>โครงการคลองสวยน้ำใสไร้ผักตบชวา</t>
  </si>
  <si>
    <t>ขุดลอกผักตบชวา</t>
  </si>
  <si>
    <t>ปรับปรุงบ่อกำจัดขยะ</t>
  </si>
  <si>
    <t>การฝึกอบรม การดำเนินโครงการ</t>
  </si>
  <si>
    <t>โครงการสถานที่ทำงานน่าอยู่น่าทำงาน</t>
  </si>
  <si>
    <t>จัดสถานที่ทำงานให้น่าอยู่</t>
  </si>
  <si>
    <t>รวม        19   โครงการ</t>
  </si>
  <si>
    <t>โครงการส่งเสริมกิจกรรมศูนย์พัฒนาครอบครัว (ศพค) ในเขตเทศบาลตำบลแกดำ</t>
  </si>
  <si>
    <t>โครงการอนุรักษ์พันธุกรรมพืชอันเนื่องมาจากพระราชดำริ สมเด็จพระเทพรัตนราชสุดา สยามบรมราชกุมารี</t>
  </si>
  <si>
    <t>แข่งขันกีฬาส่วนราชการในอำเภอแกดำ และประชาชนทั่วไป</t>
  </si>
  <si>
    <t>5.1 แผนงานการศาสนาวัฒนธรรมและนันทนาการ งานศาสนาและวัฒนธรรม</t>
  </si>
  <si>
    <t>โครงการอนุรักษ์พันธุ์กบ</t>
  </si>
  <si>
    <t>ดำเนินงานตามโครงการประเพณีท้องถิ่นที่สืบต่อกันมา</t>
  </si>
  <si>
    <t>โครงการจัดกิจกรรมวันท้องถิ่นไทย</t>
  </si>
  <si>
    <t>โครงการจัดกิจกรรมวันเทศบาล</t>
  </si>
  <si>
    <t>งบประมาณรวม      ทั้งสิ้น</t>
  </si>
  <si>
    <t>เก้าอี้ทำงาน</t>
  </si>
  <si>
    <t>โต๊ะคอมพิวเตอร์</t>
  </si>
  <si>
    <t>ตู้เหล็กเก็บเอกสาร</t>
  </si>
  <si>
    <t>1. แผนงานบริหารงานทั่วไป งานบริหารงานทั่วไป</t>
  </si>
  <si>
    <t>1.1 ครุภัณฑ์สำนักงาน</t>
  </si>
  <si>
    <t>1. แผนงานบริหารงานทั่วไป  งานบริหารงานทั่วไป</t>
  </si>
  <si>
    <t>2.1 ครุภัณฑ์สำนักงาน</t>
  </si>
  <si>
    <t>3.1 ครุภัณฑ์สำนักงาน</t>
  </si>
  <si>
    <t>5.1 ครุภัณฑ์สำนักงาน</t>
  </si>
  <si>
    <t>6. แผนงานสาธารณสุข  งานบริหารงานทั่วไปเกี่ยวกับสาธารณสุข</t>
  </si>
  <si>
    <t>7.1  ครุภัณฑ์สำนักงาน</t>
  </si>
  <si>
    <t>พ.ศ. 2564</t>
  </si>
  <si>
    <t>โครงการศึกษาแหล่งเรียนรู้นอกสถานที่สถานศึกษาศูนย์พัฒนาเด็กเล็กในสังกัดเทศบาลตำบลแกดำ</t>
  </si>
  <si>
    <t xml:space="preserve">รวม    8  โครงการ  </t>
  </si>
  <si>
    <t xml:space="preserve">โครงการฝึกอบรมอาสาสมัครป้องกันภัยฝ่ายพลเรือน      (อปพร.) </t>
  </si>
  <si>
    <t>โครงการควบคุมและป้องกันโรคติดเชื้อไวรัสโคโรนา 2019 หรือโควิด - 19</t>
  </si>
  <si>
    <t xml:space="preserve">โครงการปลูกต้นไม้ในวันสำคัญต่างๆ  </t>
  </si>
  <si>
    <t>ปลูกต้นไม้ พันธุ์กล้าต้นไม้</t>
  </si>
  <si>
    <t>โครงการประชาสัมพันธ์และให้ความรู้ตามพระราชบัญญัติการสาธารณสุขและกฎหมายอื่นที่เกี่ยวข้อง</t>
  </si>
  <si>
    <t>โครงการปรับปรุงซ่อมแซมตลาดสดเทศบาลตำบแกดำ</t>
  </si>
  <si>
    <t>ปรับปรุงซ่อมแซมตลาดสด</t>
  </si>
  <si>
    <t>โครงการแข่งขันกีฬาส่วนราชการสัมพันธ์เชื่อมความสัมพันธไมตรี</t>
  </si>
  <si>
    <t>โครงการรณรงค์ต้านภัยยาเสพติด</t>
  </si>
  <si>
    <t>รณรงค์ ประชาสัมพันธ์ในวันต้านยาเสพติด  หรือ จัดอบรม เพื่อต้านภัยยาเสพติด</t>
  </si>
  <si>
    <t>แผนดำเนินงาน  ประจำปีงบประมาณ  พ.ศ. 2564</t>
  </si>
  <si>
    <t>โต๊ะคอมพิวเตอร์ สำนักงาน</t>
  </si>
  <si>
    <t>เครื่องคอมพิวเตอร์</t>
  </si>
  <si>
    <t>เครื่องพิมพ์ Multifunction แบบฉีดหมึกพร้อมติดตั้งถังหมึกพิมพ์ (Ink Tank Printer)</t>
  </si>
  <si>
    <t>2. แผนงานบริหารทั่วไป งานบริหารงานคลัง</t>
  </si>
  <si>
    <t>4.  แผนงานการศึกษา  งานบริหารงานทั่วไปเกี่ยวกับการศึกษา</t>
  </si>
  <si>
    <t>เครื่องปรับอากาศ</t>
  </si>
  <si>
    <t>3.4 แผนงานการศาสนาวัฒนธรรมและนันทนาการ</t>
  </si>
  <si>
    <t>แผนดำเนินงาน  ประจำปีงบประมาณ  พ.ศ. 2565</t>
  </si>
  <si>
    <t>พ.ศ. 2565</t>
  </si>
  <si>
    <t>เพื่อจัดอบรมเด็กและผู้ปกครอง และศึกษานอกสถานที่</t>
  </si>
  <si>
    <t>เพื่อปรับปรุงซ่อมแซมศูนย์พัฒนาเด็กเล็กทั้ง 2 แห่ง</t>
  </si>
  <si>
    <t>กองการศึกษา และกองช่าง</t>
  </si>
  <si>
    <t>โครงการก่อสร้างถนน คอนกรีตเสริมเหล็ก ถนนทางไปหนองผือน้อย ถึงสุดเขตเทศบาล หมู่ที่ 2</t>
  </si>
  <si>
    <t xml:space="preserve">ก่อสร้างถนนคอนกรีตเสริมเหล็ก ขนาดกว้าง 4.50 เมตร ยาว 125 เมตร หนา 0.15 เมตร 
หรือมีพื้นที่ไม่น้อยกว่า 562.50 ตารางเมตร
</t>
  </si>
  <si>
    <t>โครงการก่อสร้างถนน คอนกรีตเสริมเหล็กจากสามแยกบ้านนางสายฝน ถึงสามแยกสวนนางสิ่ว หมู่ที่ 6</t>
  </si>
  <si>
    <t>ถนน คสล. กว้าง 4 เมตร ยาว 115 เมตร หนา 0.15 เมตร หรือมีพื้นที่ไม่น้อยกว่า 460 ตารางเมตร</t>
  </si>
  <si>
    <t xml:space="preserve">โครงการก่อสร้างรางระบายน้ำรูปตัว หมู่ที่ 4 สี่แยกศาลากลางบ้านจากรางระบายน้ำเดิมถึงสุดซอย
</t>
  </si>
  <si>
    <t xml:space="preserve">ก่อสร้างรางระบายน้ำรูปตัวยู ความยาว 55 เมตร  </t>
  </si>
  <si>
    <t xml:space="preserve">โครงการก่อสร้างรางระบายน้ำรูปตัวยู หมู่ที่ 1 ซอยบ้านนางอัมพร ภูสิฤทธิ์ 
(ข้างสำนักงานสาธารณสุขอำเภอแกดำ)
</t>
  </si>
  <si>
    <t xml:space="preserve">ก่อสร้างรางระบายน้ำรูปตัวยู ความยาว 56 เมตร  </t>
  </si>
  <si>
    <t>โครงการก่อสร้างรางระบายน้ำรูปตัวยู หมู่ที่ 15 จากบ้านนายสี  มาพร ถึงบ้านนายวิชัย</t>
  </si>
  <si>
    <t xml:space="preserve">ก่อสร้างรางระบายน้ำรูปตัวยู ความยาว 62 เมตร  </t>
  </si>
  <si>
    <t xml:space="preserve">โครงการก่อสร้างรางระบายน้ำรูปตัวยู หมู่ที่ 16 ต.แกดำ จากสี่แยกบ้านนางปัดทุมมา 
เรืองทอง ถึงรั้ว รพ.แกดำ
</t>
  </si>
  <si>
    <t xml:space="preserve">ก่อสร้างรางระบายน้ำรูปตัวยู ความยาว 228 เมตร   </t>
  </si>
  <si>
    <t>โครงการก่อสร้างรางระบายน้ำรูปตัวยู หมู่ที่ 3 จากรางระบายน้ำเดิมถึงศาลาแม่ตู้</t>
  </si>
  <si>
    <t xml:space="preserve">ก่อสร้างรางระบายน้ำรูปตัวยู ความยาว 214 เมตร   </t>
  </si>
  <si>
    <t xml:space="preserve">โครงการก่อสร้างรางระบายน้ำรูปตัวยู หมู่ที่ 5 จากสามแยกบ้านผู้ใหญ่บ้าน 
ถึงทางไปคลองชลประทาน
</t>
  </si>
  <si>
    <t xml:space="preserve">โครงการก่อสร้างรางระบายน้ำรูปตัวยู หมู่ที่ 7 ต.แกดำ จากหน้าบ้านนายบุญชนะ 
ลงอ่างเก็บน้ำหนองเปลือย
</t>
  </si>
  <si>
    <t xml:space="preserve">ก่อสร้างรางระบายน้ำรูปตัวยู ความยาว 101 เมตร   </t>
  </si>
  <si>
    <t xml:space="preserve">ก่อสร้างรางระบายน้ำรูปตัวยู  ความยาว 77 เมตร พร้อมบ่อพักจำนวน 1 บ่อ   </t>
  </si>
  <si>
    <t xml:space="preserve">โครงการขยายเขตไฟฟ้าถนนภายในเขตเทศบาลตำบลแกดำ อำเภอแกดำ จังหวัดมหาสารคาม
1. จากศาลากบสะพานไม้แกดำ ถึงบ้านพักชลประทาน หมู่ที่ 15 
2. จากสามแยกกองทุน หมู่ที่ 13 ไปทางบ้านดอนก่อ 
3. ทางไปบ้านหนองผือน้อย จนสุดเขตเทศบาลตำบลแกดำ หมู่ 2
4. ถนนวงแหวานซอยป้อมตำรวจ หมู่ที่ 5
5. ถนนสายหนองหินตั้ง ถึงทางไปเมรุบ้านโพธิ์ศรี  หมู่ที่ 6
</t>
  </si>
  <si>
    <t xml:space="preserve">2.2  แผนงานเคหะและชุมชน </t>
  </si>
  <si>
    <t>2.1  แผนงานอุตสาหกรรมและการโยธา</t>
  </si>
  <si>
    <t xml:space="preserve">3.1  แผนงานการรักษาความสงบภายใน  </t>
  </si>
  <si>
    <t>โครงการฝึกอบรมทบทวนจิตอาสาภัยพิบัติเทศบาลตำบลแกดำ</t>
  </si>
  <si>
    <t>อบรมจิตอาสาภัยพิบัติเพื่อช่วยเหลือเบื้องต้นเมื่อเกิดเหตุภัยพิบัติ</t>
  </si>
  <si>
    <t>โครงการควบคุมป้องกันโรคติดต่อที่เกิดขึ้นในชุมชน เช่น โรคไข้เลือดออก พิษสุนัขบ้า มือเท้าปาก โรคที่เกิดขึ้นในชุมชน</t>
  </si>
  <si>
    <t>โครงการวันแม่แห่งชาติ</t>
  </si>
  <si>
    <t>จัดงานวันแม่</t>
  </si>
  <si>
    <t>โครงการติดตั้งไฟสปร์ตไลท์สนามกีฬา</t>
  </si>
  <si>
    <t>เพื่อติดตั้งไฟฟ้า ไฟสปอร์ตไลท์สนามกีฬา ในการทำกิจกรรมกลางคืน เล่นกีฬา และออกกำลังกาย</t>
  </si>
  <si>
    <t>โครงการประเพณีสงกรานต์</t>
  </si>
  <si>
    <t>โครงการบริหารจัดการศูนย์ปฏิบัติการร่วมในการช่วยเหลือประชาชนขององค์กรปกครองส่วนท้องถิ่น อำเภอแกดำ จังหวัดมหาสารคาม</t>
  </si>
  <si>
    <t>เพื่อบริหารจัดการศูนย์ฯ รับเงินอุดหนุนจาก อปท. ในพื้นที่อำเภอแกดำ</t>
  </si>
  <si>
    <t>โครงการพัฒนาศักยภาพของบุคลากรด้านงานคลัง</t>
  </si>
  <si>
    <t>เพื่อเป็นการใช้จ่ายตามโครงการฯ เช่น ค่าใช้จ่ายในการอบรม และรายจ่ายที่เกี่ยวข้อง</t>
  </si>
  <si>
    <t xml:space="preserve">อุดหนุนโครงการวันปิยมหาราช </t>
  </si>
  <si>
    <t xml:space="preserve">อุดหนุนโครงการวันสำคัญของชาติไทย 5 ธันวาคม </t>
  </si>
  <si>
    <t xml:space="preserve">อุดหนุนโครงการวันสำคัญของชาติไทย "13 ตุลาคม" </t>
  </si>
  <si>
    <t>อุดหนุนโครงการเฉลิมพระเกียรติสมเด็จพระนางเจ้าสิริกิติ์ พระบรมราชินีพันปีหลวง</t>
  </si>
  <si>
    <t>อุดหนุนโครงการเฉลิมพระเกียรติสมเด็จพระนางเจ้าสุทิดา พัชรสุธาพิมลลักษณพระบรมราชินี</t>
  </si>
  <si>
    <t>รวม      6   โครงการ</t>
  </si>
  <si>
    <t xml:space="preserve">รวม  9  โครงการ  </t>
  </si>
  <si>
    <t>รวม    3   โครงการ</t>
  </si>
  <si>
    <t>รวม  4  โครงการ</t>
  </si>
  <si>
    <t>โครงการปรับปรุงหลังคาอาคารสำนักงานเทศบาลตำบลแกดำ</t>
  </si>
  <si>
    <t>ปรับปรุงหลังคาอาคารสำนักงานเทศบาลตำบลแกดำ ตามแบบแปลนของเทศบาลตำบลแกดำ</t>
  </si>
  <si>
    <t>โครงการก่อสร้างรางระบายน้ำรูปตัวยูซอยสี่แยกข้างบ้านนางมะลิวรรณ จันทะกล   ไปทางบ้านอาจารย์คำภา  เชื่อมต่อกับรางระบายน้ำเดิม หมู่ที่ 13</t>
  </si>
  <si>
    <t>โครงการปรับปรุงหลังคาอาคารสำนักงานเทศบาลตำบลแกดำ (หลังเก่า)</t>
  </si>
  <si>
    <t>ปรับปรุงหลังคาอาคารสำนักงานเทศบาลตำบลแกดำ (หลังเก่า) ตามแบบแปลนของเทศบาลตำบลแกดำ</t>
  </si>
  <si>
    <t xml:space="preserve">โครงการปรับปรุงห้องทำงาน อาคารป้องกันและบรรเทาสาธารณภัย </t>
  </si>
  <si>
    <t>เพื่อปรับปรุงห้องทำงานอาคารป้องกันและบรรเทาสาธารณภัยฯ</t>
  </si>
  <si>
    <t>รวม     14   โครงการ</t>
  </si>
  <si>
    <t>รวม  14    โครงการ</t>
  </si>
  <si>
    <t>รวมทั้งสิ้น  78     โครงการ</t>
  </si>
  <si>
    <t xml:space="preserve">เพื่อจัดซื้อเครื่องดูดฝุ่น จำนวน 1 เครื่อง ขนาด 15 ลิตร สามรถดูดฝุ่นและน้ำได้ เป็นราคารวมอุปกรณ์ ราคาเครื่องละ 11,000 บาท </t>
  </si>
  <si>
    <t>เครื่องดูดฝุ่น</t>
  </si>
  <si>
    <t>ตู้เหล็กเก็บเอกสาร แบบบานเลื่อน</t>
  </si>
  <si>
    <t>พัดลมติดผนัง</t>
  </si>
  <si>
    <t xml:space="preserve">เครื่องพิมพ์ Multifunction แบบฉีดหมึกติดตั้งถังหมึกพิมพ์ (Ink Tank) จำนวน 1 เครื่อง ราคาเครื่องละ 7,500 บาท </t>
  </si>
  <si>
    <t xml:space="preserve">เครื่องคอมพิวเตอร์สำนักงาน จำนวน 2 เครื่อง ราคาเครื่องละ 17,000 บาท
</t>
  </si>
  <si>
    <t xml:space="preserve">พัดลมติดผนัง 16 นิ้ว จำนวน 9 ตัว ราคาตัวละ  1,500 บาท </t>
  </si>
  <si>
    <t xml:space="preserve">เพื่อจัดซื้อโต๊ะทำงาน ตำแหน่งประธานสภาเทศบาลตำบลแกดำ จำนวน 1 ตัว ราคาตัวละ 5,000 บาท </t>
  </si>
  <si>
    <t>เพื่อจัดซื้อโต๊ะคอมพิวเตอร์  จำนวน 1 ตัวราคาตัวละ 3,000 บาท</t>
  </si>
  <si>
    <t xml:space="preserve">เพื่อจัดซื้อตู้เหล็กเก็บเอกสารแบบบานเลื่อน จำนวน 2 ตัว ราคาตัวละ 5,900 บาท </t>
  </si>
  <si>
    <t xml:space="preserve">เพื่อจัดซื้อเก้าอี้ทำงาน ตำแหน่งประธานสภาเทศบาลตำบลแกดำ 
จำนวน 1 ตัว และเก้าอี้พนักงาน จำนวน 1 ตัว ราคาตัวละ 1,500 บาท 
</t>
  </si>
  <si>
    <t>เก้าอี้ทำงาน ตำแหน่งหัวหน้าฝ่ายบริหารงานคลัง จำนวน 1 ตัว ราคา ตัวละ 3,000 บาท</t>
  </si>
  <si>
    <t>ตู้เก็บเอกสารบานเลื่อนกระจก</t>
  </si>
  <si>
    <t>ตู้บานเลื่อนกระจกสูงจำนวน 2 ตู้ ราคาตู้ละ 5,000 บาท</t>
  </si>
  <si>
    <t xml:space="preserve">ตู้เหล็กเอกสาร แบบ 2 บาน จำนวน 1 ตู้ ราคา ตู้ละ 5,900 บาท  </t>
  </si>
  <si>
    <t>ตู้เหล็กเอกสาร แบบ 2 บาน</t>
  </si>
  <si>
    <t xml:space="preserve">ตู้เก็บเอกสารประตู 2 บาน มีชั้นวาง 2 ชั้น จำนวน 1 ตู้ ราคาตู้ละ 4,500 บาท </t>
  </si>
  <si>
    <t>ตู้เหล็กแบบ 2 บาน</t>
  </si>
  <si>
    <t>เพื่อจัดซื้อเครื่องคอมพิวเตอร์สำนักงาน จำนวน 1 เครื่อง ราคาเครื่องละ 17,000 บาท</t>
  </si>
  <si>
    <t>รวมงานบริหารงานคลัง จำนวน   5   รายการ</t>
  </si>
  <si>
    <t>เครื่องปรับอากาศแบบติดฝาผนัง ขนาด 24,000 บีทียู</t>
  </si>
  <si>
    <t xml:space="preserve">เครื่องปรับอากาศแบบติดฝาผนัง ขนาด 24,000 บีทียู จำนวน 1 เครื่อง ราคาเครื่องละ 25,300 บาท </t>
  </si>
  <si>
    <t>3. แผนงานการรักษาความสงบภายใน งานบริหารทั่วไปเกี่ยวกับการรักษาความสงบภายใน</t>
  </si>
  <si>
    <t xml:space="preserve">เครื่องพ่นยา (แบบใช้แรงดันของเหลว) ขนาด 2.5 แรงม้า  จำนวน 2 เครื่อง ราคาเครื่องละ 11,900 บาท  </t>
  </si>
  <si>
    <t>เครื่องพ่นยา</t>
  </si>
  <si>
    <t>รวมงานป้องกันภัยฝ่ายพลเรือนและระงับอัคคีภัย จำนวน    1  รายการ</t>
  </si>
  <si>
    <t>รวมงานบริหารทั่วไปเกี่ยวกับการรักษาความสงบภายใน จำนวน    1  รายการ</t>
  </si>
  <si>
    <t xml:space="preserve">เก้าอี้ทำงาน ตำแหน่งผู้อำนวยการกองการศึกษา จำนวน 1 ตัว ราคาตัวละ 
3,000 บาท 
</t>
  </si>
  <si>
    <t xml:space="preserve">เครื่องปรับอากาศ แบบติดผนัง ขนาด 24,000 BTU จำนวน 5 เครื่อง ราคาเครื่องละ 
25,300 บาท </t>
  </si>
  <si>
    <t xml:space="preserve">ตู้เหล็กเก็บเอกสารแบบบานเลื่อน จำนวน 2 ตัว ราคาตัวละ 5,900 บาท </t>
  </si>
  <si>
    <t xml:space="preserve">โต๊ะทำงาน ตำแหน่งผู้อำนวยการกองการศึกษา จำนวน 1 ตัว ราคาตัวละ 5,000 บาท </t>
  </si>
  <si>
    <t xml:space="preserve">พัดลมติดผนัง 16 นิ้ว จำนวน 4 เครื่อง ราคาเครื่องละ 1,500 บาท </t>
  </si>
  <si>
    <t>รวมงานบริหารงานทั่วไปเกี่ยวกับการศึกษา จำนวน  5    รายการ</t>
  </si>
  <si>
    <t xml:space="preserve">เก้าอี้ทำงาน จำนวน 4 ตัว ราคาตัวละ 1,500 บาท  </t>
  </si>
  <si>
    <t xml:space="preserve">โต๊ะคอมพิวเตอร์ พร้อมเก้าอี้ จำนวน 1 ชุด ราคาชุดละ 5,000 บาท </t>
  </si>
  <si>
    <t>เครื่องตัดหญ้าแบบข้อแข็ง</t>
  </si>
  <si>
    <t>เครื่องคอมพิวเตอร์สำนักงาน จำนวน 1 เครื่อง ราคาเครื่องละ 17,000 บาท</t>
  </si>
  <si>
    <t xml:space="preserve">เครื่องพิมพ์เลเซอร์ หรือ LED ขาวดำ จำนวน 1 เครื่อง ราคาเครื่องละ 2,600 บาท </t>
  </si>
  <si>
    <t>เครื่องพิมพ์เลเซอร์ หรือ LED ขาวดำ</t>
  </si>
  <si>
    <t>เครื่องสำรองไฟ ขนาด 800VA จำนวน 4 เครื่อง ราคาเครื่องละ 2,500 บาท</t>
  </si>
  <si>
    <t>เครื่องสำรองไฟ ขนาด 800VA</t>
  </si>
  <si>
    <t>7.  แผนงานอุตสาหกรรมและการโยธา  งานบริหารทั่วไปเกี่ยวกับอุตสาหกรรมและการโยธา</t>
  </si>
  <si>
    <t xml:space="preserve">ตู้เหล็กเก็บเอกสารแบบบานเลื่อน จำนวน 1 ตัว ราคาตัวละ 5,900 บาท </t>
  </si>
  <si>
    <t xml:space="preserve">ตู้เหล็กเก็บเอกสารแบบบานเลื่อน </t>
  </si>
  <si>
    <t xml:space="preserve">โต๊ะคอมพิวเตอร์ พร้อมเก้าอี้ จำนวน 1 ชุด ราคา ชุดละ 5,000 บาท </t>
  </si>
  <si>
    <t xml:space="preserve">พัดลมติดผนัง 16 นิ้ว จำนวน 2 ตัว ราคาตัวละ 1,500 บาท </t>
  </si>
  <si>
    <t>โคมไฟฟ้าถนน หลอดฟลูออเรสเซนต์</t>
  </si>
  <si>
    <t xml:space="preserve">โคมไฟฟ้าถนน </t>
  </si>
  <si>
    <t xml:space="preserve">โคมไฟฟ้าหลังเต่า ขนาด 250 วัตต์     </t>
  </si>
  <si>
    <t xml:space="preserve">โคมไฟฟ้าหลังเต่า </t>
  </si>
  <si>
    <t xml:space="preserve">เครื่องคอมพิวเตอร์ </t>
  </si>
  <si>
    <t xml:space="preserve">คอมพิวเตอร์สำนักงาน จำนวน 1 เครื่อง ราคาเครื่องละ 17,000 บาท </t>
  </si>
  <si>
    <t xml:space="preserve">เครื่องพิมพ์แบบฉีดหมึกพร้อมการติดตั้งถังหมึกพิมพ์ (Ink Tank Printer) จำนวน 1 เครื่อง ราคา เครื่องละ 4,300 บาท </t>
  </si>
  <si>
    <t xml:space="preserve">เครื่องสำรองไฟ ขนาด 800 VA  จำนวน 1 เครื่อง ราคา เครื่องละ 2,500 บาท </t>
  </si>
  <si>
    <t xml:space="preserve">เครื่องสำรองไฟ ขนาด 800 VA  </t>
  </si>
  <si>
    <t>รวมงานบริหารงานทั่วไปเกี่ยวกับการเคหะและการโยธา จำนวน  8  รายการ</t>
  </si>
  <si>
    <t>รวมทั้งสิ้น  34  รายการ</t>
  </si>
  <si>
    <t>รวมงานบริหารงานทั่วไปเกี่ยวกับสาธารณสุข จำนวน  6  รายการ</t>
  </si>
  <si>
    <t>1.2 ครุภัณฑ์คอมพิวเตอร์และอิเล็กทรอนิกส์</t>
  </si>
  <si>
    <t>รวมงานบริหารงานทั่วไป จำนวน   9   รายการ</t>
  </si>
  <si>
    <t>เครื่องพิมพ์แบบฉีดหมึกพร้อมติดตั้งถังหมึกพิมพ์ (Ink Tank Printer) จำนวน 2 เครื่อง ราคาเครื่องละ 4,300 บาท</t>
  </si>
  <si>
    <t xml:space="preserve">เครื่องพิมพ์แบบฉีดหมึกพร้อมติดตั้งถังหมึกพิมพ์ (Ink Tank Printer) </t>
  </si>
  <si>
    <t>2.2 ครุภัณฑ์คอมพิวเตอร์และอิเล็กทรอนิกส์</t>
  </si>
  <si>
    <t>4. แผนงานการรักษาความสงบภายใน งานป้องกันฝ่ายพลเรือนและระงับอัคคีภัย</t>
  </si>
  <si>
    <t>4.1 ครุภัณฑ์การเกษตร</t>
  </si>
  <si>
    <t>5.  แผนงานการศึกษา  งานบริหารงานทั่วไปเกี่ยวกับการศึกษา</t>
  </si>
  <si>
    <t>6.1 ครุภัณฑ์สำนักงาน</t>
  </si>
  <si>
    <t>6.2 ครุภัณฑ์งานบ้านและงานครัว</t>
  </si>
  <si>
    <t>6.3 ครุภัณฑ์คอมพิวเตอร์และอิเล็กทรอนิกส์</t>
  </si>
  <si>
    <t>7.2  ครุภัณฑ์ไฟฟ้าและวิทยุ</t>
  </si>
  <si>
    <t>7.3  ครุภัณฑ์คอมพิวเตอร์และอิเล็กทรอนิกส์</t>
  </si>
  <si>
    <t>แผนการดำเนินงาน  ประจำปีงบประมาณ  พ.ศ.  2565</t>
  </si>
  <si>
    <t>1. แผนงานการพาณิชย์</t>
  </si>
  <si>
    <t xml:space="preserve">เครื่องปรับอากาศชนิดติดผนัง ขนาด 12,000 BTU </t>
  </si>
  <si>
    <t>เครื่องปรับอากาศชนิดติดผนัง ขนาด 12,000 BTU จำนวน 1 เครื่อง ราคาเครื่องละ 17,000</t>
  </si>
  <si>
    <t xml:space="preserve">โต๊ะทำงาน </t>
  </si>
  <si>
    <t xml:space="preserve">โต๊ะทำงานสำหรับพนักงานจ้าง จำนวน 2 ตัว ราคาตัวละ 5,000 บาท </t>
  </si>
  <si>
    <t>กองการประปา</t>
  </si>
  <si>
    <t>ตู้เหล็กเก็บเอกสารแบบบานเลื่อน</t>
  </si>
  <si>
    <t xml:space="preserve">ตู้เหล็กเก็บเอกสารแบบบานเลื่อน จำนวน 3 ตัวราคาตัวละ 5,900 บาท </t>
  </si>
  <si>
    <t>พัดลมติดผนัง ขนาด 16 นิ้ว จำนวน 3 ตัว ราคาตัวละ 1,500 บาท</t>
  </si>
  <si>
    <t>1.2 ครุภัณฑ์การเกษตร</t>
  </si>
  <si>
    <t xml:space="preserve">เครื่องสูบน้ำแบบหอยโข่ง มอเตอร์ไฟฟ้า </t>
  </si>
  <si>
    <t xml:space="preserve">เครื่องสูบน้ำแบบหอยโข่ง มอเตอร์ไฟฟ้า สูบน้ำได้ 450 ลิตรต่อนาที ราคาเครื่องละ 9,300 บาท จำนวน 6 เครื่อง </t>
  </si>
  <si>
    <t>1.2 ครุภัณฑ์สำนักงาน</t>
  </si>
  <si>
    <t xml:space="preserve">เครื่องตัดหญ้าแบบข้อแข็ง </t>
  </si>
  <si>
    <t>เครื่องตัดหญ้าแบบข้อแข็ง เป็นเครื่องตัดหญ้าแบบสายสะพาย เครื่องยนต์ขนาดไม่น้อยกว่า 1.4 แรงม้า ราคาเครื่องละ 9,500 บาท</t>
  </si>
  <si>
    <t>เครื่องพิมพ์แบบฉีดหมึกพร้อมติดตั้งถังหมึก</t>
  </si>
  <si>
    <t xml:space="preserve">เครื่องพิมพ์แบบฉีดหมึกพร้อมติดตั้งถังหมึก </t>
  </si>
  <si>
    <t>1.3 ครุภัณฑ์งานบ้านและงานครัว</t>
  </si>
  <si>
    <t>1.4 ครุภัณฑ์คอมพิวเตอร์หรืออิเล็กทรอนิกส์</t>
  </si>
  <si>
    <t>2.1 แผนงานอุตสาหกรรมและการโยธา</t>
  </si>
  <si>
    <t>โครงการปรับปรุงซ่อมแซมอาคารศูนย์พัฒนาเด็กเล็กเทศบาลตำบลแกดำ และอาคารศูนย์พัฒนาเด็กเล็กวัดดาวดึงษ์แกดำ</t>
  </si>
  <si>
    <t xml:space="preserve">เครื่องตัดหญ้าแบบข้อแข็ง เป็นเครื่องตัดหญ้าแบบสายสะพาย เครื่องยนต์ขนาด
ไม่น้อยกว่า 1.4 แรงม้า ปริมาตรกระบอกสูบไม่น้อยกว่า 30 ซีซี พร้อมใบมีด 
จำนวน 2 เครื่อง ราคาเครื่องละ 9,500 บาท 
</t>
  </si>
  <si>
    <t>รวมงบเฉพาะการ กิจการประปา    จำนวน   8   รายการ</t>
  </si>
  <si>
    <t xml:space="preserve">เก้าอี้ทำงานจำนวน 5 ตัว ราคาตัวละ 1,500 บาท </t>
  </si>
  <si>
    <t>4. ยุทธศาสตร์ด้านการบริหารจัดการทรัพยากรธรรมชาติสิ่งแวดล้อม และการลงทุนด้านการบริการ และการท่องเที่ยวเชิงวัฒนธรรม</t>
  </si>
  <si>
    <t>4.1 แผนงานบริหารงานทั่วไป</t>
  </si>
  <si>
    <t>5. ยุทธศาสตร์การพัฒนาด้านการส่งเสริมศิลปะ วัฒนธรรม จารีตประเพณี</t>
  </si>
  <si>
    <t>6. ยุทธศษสตร์การพัฒนาด้านการบริหารจัดการองค์กรตามหลักธรรมาภิบาล</t>
  </si>
  <si>
    <t>6.1 แผนงานบริหารงานทั่วไป</t>
  </si>
  <si>
    <t>รวม</t>
  </si>
  <si>
    <t>5.1 แผนงานการศาสนาวัฒนธรรมและนันทนาการ</t>
  </si>
  <si>
    <t>สำนักปลัด,กองสาธารณสุข,กองคลัง,กองการศึกษา</t>
  </si>
  <si>
    <t>แผนการดำเนินงาน ประจำปีงบประมาณ พ.ศ. 2566</t>
  </si>
  <si>
    <t>พ.ศ. 2566</t>
  </si>
  <si>
    <t>อุดหนุนโครงการเฉลิมพระเกียรติพระบาทสมเด็จพระเจ้าอยู่หัวมหาวชิราลงกรณ์ บดินทรเทพยวรางกูร ประจำปี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</si>
</sst>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  <font>
      <sz val="14"/>
      <name val="TH SarabunIT๙"/>
      <family val="2"/>
    </font>
    <font>
      <b/>
      <sz val="11"/>
      <name val="TH SarabunPSK"/>
      <family val="2"/>
    </font>
    <font>
      <b/>
      <sz val="14"/>
      <name val="TH SarabunIT๙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10" fillId="0" borderId="0" xfId="0" applyFont="1"/>
    <xf numFmtId="3" fontId="7" fillId="0" borderId="1" xfId="0" applyNumberFormat="1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3" fontId="7" fillId="0" borderId="0" xfId="0" applyNumberFormat="1" applyFont="1" applyBorder="1" applyAlignment="1">
      <alignment vertical="top"/>
    </xf>
    <xf numFmtId="3" fontId="13" fillId="0" borderId="1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3" fontId="10" fillId="0" borderId="1" xfId="0" applyNumberFormat="1" applyFont="1" applyBorder="1"/>
    <xf numFmtId="0" fontId="10" fillId="0" borderId="1" xfId="0" applyFont="1" applyBorder="1"/>
    <xf numFmtId="3" fontId="13" fillId="0" borderId="1" xfId="0" applyNumberFormat="1" applyFont="1" applyBorder="1"/>
    <xf numFmtId="3" fontId="7" fillId="0" borderId="0" xfId="0" applyNumberFormat="1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7" fillId="0" borderId="0" xfId="0" applyFont="1"/>
    <xf numFmtId="0" fontId="11" fillId="0" borderId="0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8" fillId="0" borderId="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7</xdr:row>
      <xdr:rowOff>333375</xdr:rowOff>
    </xdr:from>
    <xdr:to>
      <xdr:col>11</xdr:col>
      <xdr:colOff>28575</xdr:colOff>
      <xdr:row>7</xdr:row>
      <xdr:rowOff>342900</xdr:rowOff>
    </xdr:to>
    <xdr:cxnSp macro="">
      <xdr:nvCxnSpPr>
        <xdr:cNvPr id="2" name="ลูกศรเชื่อมต่อแบบตรง 1"/>
        <xdr:cNvCxnSpPr/>
      </xdr:nvCxnSpPr>
      <xdr:spPr>
        <a:xfrm>
          <a:off x="7153275" y="281940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209550</xdr:colOff>
      <xdr:row>8</xdr:row>
      <xdr:rowOff>304800</xdr:rowOff>
    </xdr:from>
    <xdr:to>
      <xdr:col>11</xdr:col>
      <xdr:colOff>47625</xdr:colOff>
      <xdr:row>8</xdr:row>
      <xdr:rowOff>314325</xdr:rowOff>
    </xdr:to>
    <xdr:cxnSp macro="">
      <xdr:nvCxnSpPr>
        <xdr:cNvPr id="3" name="ลูกศรเชื่อมต่อแบบตรง 2"/>
        <xdr:cNvCxnSpPr/>
      </xdr:nvCxnSpPr>
      <xdr:spPr>
        <a:xfrm>
          <a:off x="7172325" y="39814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9</xdr:row>
      <xdr:rowOff>333375</xdr:rowOff>
    </xdr:from>
    <xdr:to>
      <xdr:col>11</xdr:col>
      <xdr:colOff>66675</xdr:colOff>
      <xdr:row>9</xdr:row>
      <xdr:rowOff>342900</xdr:rowOff>
    </xdr:to>
    <xdr:cxnSp macro="">
      <xdr:nvCxnSpPr>
        <xdr:cNvPr id="4" name="ลูกศรเชื่อมต่อแบบตรง 3"/>
        <xdr:cNvCxnSpPr/>
      </xdr:nvCxnSpPr>
      <xdr:spPr>
        <a:xfrm>
          <a:off x="7191375" y="48196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209550</xdr:colOff>
      <xdr:row>10</xdr:row>
      <xdr:rowOff>295275</xdr:rowOff>
    </xdr:from>
    <xdr:to>
      <xdr:col>11</xdr:col>
      <xdr:colOff>47625</xdr:colOff>
      <xdr:row>10</xdr:row>
      <xdr:rowOff>304800</xdr:rowOff>
    </xdr:to>
    <xdr:cxnSp macro="">
      <xdr:nvCxnSpPr>
        <xdr:cNvPr id="5" name="ลูกศรเชื่อมต่อแบบตรง 4"/>
        <xdr:cNvCxnSpPr/>
      </xdr:nvCxnSpPr>
      <xdr:spPr>
        <a:xfrm>
          <a:off x="7172325" y="55054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238125</xdr:colOff>
      <xdr:row>18</xdr:row>
      <xdr:rowOff>219075</xdr:rowOff>
    </xdr:from>
    <xdr:to>
      <xdr:col>9</xdr:col>
      <xdr:colOff>66675</xdr:colOff>
      <xdr:row>18</xdr:row>
      <xdr:rowOff>228600</xdr:rowOff>
    </xdr:to>
    <xdr:cxnSp macro="">
      <xdr:nvCxnSpPr>
        <xdr:cNvPr id="6" name="ลูกศรเชื่อมต่อแบบตรง 5"/>
        <xdr:cNvCxnSpPr/>
      </xdr:nvCxnSpPr>
      <xdr:spPr>
        <a:xfrm>
          <a:off x="6638925" y="86391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19</xdr:row>
      <xdr:rowOff>161925</xdr:rowOff>
    </xdr:from>
    <xdr:to>
      <xdr:col>9</xdr:col>
      <xdr:colOff>47625</xdr:colOff>
      <xdr:row>19</xdr:row>
      <xdr:rowOff>161925</xdr:rowOff>
    </xdr:to>
    <xdr:cxnSp macro="">
      <xdr:nvCxnSpPr>
        <xdr:cNvPr id="7" name="ลูกศรเชื่อมต่อแบบตรง 6"/>
        <xdr:cNvCxnSpPr/>
      </xdr:nvCxnSpPr>
      <xdr:spPr>
        <a:xfrm>
          <a:off x="6619875" y="95059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70</xdr:row>
      <xdr:rowOff>352425</xdr:rowOff>
    </xdr:from>
    <xdr:to>
      <xdr:col>12</xdr:col>
      <xdr:colOff>47625</xdr:colOff>
      <xdr:row>70</xdr:row>
      <xdr:rowOff>361950</xdr:rowOff>
    </xdr:to>
    <xdr:cxnSp macro="">
      <xdr:nvCxnSpPr>
        <xdr:cNvPr id="14" name="ลูกศรเชื่อมต่อแบบตรง 13"/>
        <xdr:cNvCxnSpPr/>
      </xdr:nvCxnSpPr>
      <xdr:spPr>
        <a:xfrm>
          <a:off x="7448550" y="268700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102</xdr:row>
      <xdr:rowOff>228600</xdr:rowOff>
    </xdr:from>
    <xdr:to>
      <xdr:col>13</xdr:col>
      <xdr:colOff>85725</xdr:colOff>
      <xdr:row>102</xdr:row>
      <xdr:rowOff>238125</xdr:rowOff>
    </xdr:to>
    <xdr:cxnSp macro="">
      <xdr:nvCxnSpPr>
        <xdr:cNvPr id="24" name="ลูกศรเชื่อมต่อแบบตรง 23"/>
        <xdr:cNvCxnSpPr/>
      </xdr:nvCxnSpPr>
      <xdr:spPr>
        <a:xfrm>
          <a:off x="7753350" y="570928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238125</xdr:colOff>
      <xdr:row>128</xdr:row>
      <xdr:rowOff>342900</xdr:rowOff>
    </xdr:from>
    <xdr:to>
      <xdr:col>10</xdr:col>
      <xdr:colOff>57150</xdr:colOff>
      <xdr:row>128</xdr:row>
      <xdr:rowOff>352425</xdr:rowOff>
    </xdr:to>
    <xdr:cxnSp macro="">
      <xdr:nvCxnSpPr>
        <xdr:cNvPr id="28" name="ลูกศรเชื่อมต่อแบบตรง 27"/>
        <xdr:cNvCxnSpPr/>
      </xdr:nvCxnSpPr>
      <xdr:spPr>
        <a:xfrm>
          <a:off x="6915150" y="570547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266700</xdr:colOff>
      <xdr:row>129</xdr:row>
      <xdr:rowOff>514350</xdr:rowOff>
    </xdr:from>
    <xdr:to>
      <xdr:col>10</xdr:col>
      <xdr:colOff>85725</xdr:colOff>
      <xdr:row>129</xdr:row>
      <xdr:rowOff>523875</xdr:rowOff>
    </xdr:to>
    <xdr:cxnSp macro="">
      <xdr:nvCxnSpPr>
        <xdr:cNvPr id="29" name="ลูกศรเชื่อมต่อแบบตรง 28"/>
        <xdr:cNvCxnSpPr/>
      </xdr:nvCxnSpPr>
      <xdr:spPr>
        <a:xfrm>
          <a:off x="6943725" y="580167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190500</xdr:colOff>
      <xdr:row>141</xdr:row>
      <xdr:rowOff>333375</xdr:rowOff>
    </xdr:from>
    <xdr:to>
      <xdr:col>13</xdr:col>
      <xdr:colOff>38100</xdr:colOff>
      <xdr:row>141</xdr:row>
      <xdr:rowOff>342900</xdr:rowOff>
    </xdr:to>
    <xdr:cxnSp macro="">
      <xdr:nvCxnSpPr>
        <xdr:cNvPr id="32" name="ลูกศรเชื่อมต่อแบบตรง 31"/>
        <xdr:cNvCxnSpPr/>
      </xdr:nvCxnSpPr>
      <xdr:spPr>
        <a:xfrm>
          <a:off x="7705725" y="631793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169</xdr:row>
      <xdr:rowOff>161925</xdr:rowOff>
    </xdr:from>
    <xdr:to>
      <xdr:col>12</xdr:col>
      <xdr:colOff>66675</xdr:colOff>
      <xdr:row>169</xdr:row>
      <xdr:rowOff>161925</xdr:rowOff>
    </xdr:to>
    <xdr:cxnSp macro="">
      <xdr:nvCxnSpPr>
        <xdr:cNvPr id="37" name="ลูกศรเชื่อมต่อแบบตรง 36"/>
        <xdr:cNvCxnSpPr/>
      </xdr:nvCxnSpPr>
      <xdr:spPr>
        <a:xfrm>
          <a:off x="7467600" y="871537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42</xdr:row>
      <xdr:rowOff>352425</xdr:rowOff>
    </xdr:from>
    <xdr:to>
      <xdr:col>12</xdr:col>
      <xdr:colOff>47625</xdr:colOff>
      <xdr:row>42</xdr:row>
      <xdr:rowOff>361950</xdr:rowOff>
    </xdr:to>
    <xdr:cxnSp macro="">
      <xdr:nvCxnSpPr>
        <xdr:cNvPr id="51" name="ลูกศรเชื่อมต่อแบบตรง 50"/>
        <xdr:cNvCxnSpPr/>
      </xdr:nvCxnSpPr>
      <xdr:spPr>
        <a:xfrm>
          <a:off x="7448550" y="329755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54</xdr:row>
      <xdr:rowOff>352425</xdr:rowOff>
    </xdr:from>
    <xdr:to>
      <xdr:col>12</xdr:col>
      <xdr:colOff>47625</xdr:colOff>
      <xdr:row>54</xdr:row>
      <xdr:rowOff>361950</xdr:rowOff>
    </xdr:to>
    <xdr:cxnSp macro="">
      <xdr:nvCxnSpPr>
        <xdr:cNvPr id="54" name="ลูกศรเชื่อมต่อแบบตรง 53"/>
        <xdr:cNvCxnSpPr/>
      </xdr:nvCxnSpPr>
      <xdr:spPr>
        <a:xfrm>
          <a:off x="7448550" y="391001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87</xdr:row>
      <xdr:rowOff>352425</xdr:rowOff>
    </xdr:from>
    <xdr:to>
      <xdr:col>12</xdr:col>
      <xdr:colOff>47625</xdr:colOff>
      <xdr:row>87</xdr:row>
      <xdr:rowOff>361950</xdr:rowOff>
    </xdr:to>
    <xdr:cxnSp macro="">
      <xdr:nvCxnSpPr>
        <xdr:cNvPr id="56" name="ลูกศรเชื่อมต่อแบบตรง 55"/>
        <xdr:cNvCxnSpPr/>
      </xdr:nvCxnSpPr>
      <xdr:spPr>
        <a:xfrm>
          <a:off x="7448550" y="511492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114</xdr:row>
      <xdr:rowOff>228600</xdr:rowOff>
    </xdr:from>
    <xdr:to>
      <xdr:col>13</xdr:col>
      <xdr:colOff>85725</xdr:colOff>
      <xdr:row>114</xdr:row>
      <xdr:rowOff>238125</xdr:rowOff>
    </xdr:to>
    <xdr:cxnSp macro="">
      <xdr:nvCxnSpPr>
        <xdr:cNvPr id="57" name="ลูกศรเชื่อมต่อแบบตรง 56"/>
        <xdr:cNvCxnSpPr/>
      </xdr:nvCxnSpPr>
      <xdr:spPr>
        <a:xfrm>
          <a:off x="7753350" y="630650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31</xdr:row>
      <xdr:rowOff>161925</xdr:rowOff>
    </xdr:from>
    <xdr:to>
      <xdr:col>9</xdr:col>
      <xdr:colOff>47625</xdr:colOff>
      <xdr:row>31</xdr:row>
      <xdr:rowOff>161925</xdr:rowOff>
    </xdr:to>
    <xdr:cxnSp macro="">
      <xdr:nvCxnSpPr>
        <xdr:cNvPr id="31" name="ลูกศรเชื่อมต่อแบบตรง 30"/>
        <xdr:cNvCxnSpPr/>
      </xdr:nvCxnSpPr>
      <xdr:spPr>
        <a:xfrm>
          <a:off x="6619875" y="942022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33</xdr:row>
      <xdr:rowOff>161925</xdr:rowOff>
    </xdr:from>
    <xdr:to>
      <xdr:col>9</xdr:col>
      <xdr:colOff>47625</xdr:colOff>
      <xdr:row>33</xdr:row>
      <xdr:rowOff>161925</xdr:rowOff>
    </xdr:to>
    <xdr:cxnSp macro="">
      <xdr:nvCxnSpPr>
        <xdr:cNvPr id="33" name="ลูกศรเชื่อมต่อแบบตรง 32"/>
        <xdr:cNvCxnSpPr/>
      </xdr:nvCxnSpPr>
      <xdr:spPr>
        <a:xfrm>
          <a:off x="6619875" y="99345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43</xdr:row>
      <xdr:rowOff>352425</xdr:rowOff>
    </xdr:from>
    <xdr:to>
      <xdr:col>12</xdr:col>
      <xdr:colOff>47625</xdr:colOff>
      <xdr:row>43</xdr:row>
      <xdr:rowOff>361950</xdr:rowOff>
    </xdr:to>
    <xdr:cxnSp macro="">
      <xdr:nvCxnSpPr>
        <xdr:cNvPr id="35" name="ลูกศรเชื่อมต่อแบบตรง 34"/>
        <xdr:cNvCxnSpPr/>
      </xdr:nvCxnSpPr>
      <xdr:spPr>
        <a:xfrm>
          <a:off x="7448550" y="209454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44</xdr:row>
      <xdr:rowOff>352425</xdr:rowOff>
    </xdr:from>
    <xdr:to>
      <xdr:col>12</xdr:col>
      <xdr:colOff>47625</xdr:colOff>
      <xdr:row>44</xdr:row>
      <xdr:rowOff>361950</xdr:rowOff>
    </xdr:to>
    <xdr:cxnSp macro="">
      <xdr:nvCxnSpPr>
        <xdr:cNvPr id="36" name="ลูกศรเชื่อมต่อแบบตรง 35"/>
        <xdr:cNvCxnSpPr/>
      </xdr:nvCxnSpPr>
      <xdr:spPr>
        <a:xfrm>
          <a:off x="7448550" y="209454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200025</xdr:colOff>
      <xdr:row>45</xdr:row>
      <xdr:rowOff>352425</xdr:rowOff>
    </xdr:from>
    <xdr:to>
      <xdr:col>12</xdr:col>
      <xdr:colOff>47625</xdr:colOff>
      <xdr:row>45</xdr:row>
      <xdr:rowOff>361950</xdr:rowOff>
    </xdr:to>
    <xdr:cxnSp macro="">
      <xdr:nvCxnSpPr>
        <xdr:cNvPr id="38" name="ลูกศรเชื่อมต่อแบบตรง 37"/>
        <xdr:cNvCxnSpPr/>
      </xdr:nvCxnSpPr>
      <xdr:spPr>
        <a:xfrm>
          <a:off x="7448550" y="223361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238125</xdr:colOff>
      <xdr:row>103</xdr:row>
      <xdr:rowOff>228600</xdr:rowOff>
    </xdr:from>
    <xdr:to>
      <xdr:col>13</xdr:col>
      <xdr:colOff>85725</xdr:colOff>
      <xdr:row>103</xdr:row>
      <xdr:rowOff>238125</xdr:rowOff>
    </xdr:to>
    <xdr:cxnSp macro="">
      <xdr:nvCxnSpPr>
        <xdr:cNvPr id="48" name="ลูกศรเชื่อมต่อแบบตรง 47"/>
        <xdr:cNvCxnSpPr/>
      </xdr:nvCxnSpPr>
      <xdr:spPr>
        <a:xfrm>
          <a:off x="7753350" y="4450080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219075</xdr:colOff>
      <xdr:row>158</xdr:row>
      <xdr:rowOff>314325</xdr:rowOff>
    </xdr:from>
    <xdr:to>
      <xdr:col>10</xdr:col>
      <xdr:colOff>38100</xdr:colOff>
      <xdr:row>158</xdr:row>
      <xdr:rowOff>323850</xdr:rowOff>
    </xdr:to>
    <xdr:cxnSp macro="">
      <xdr:nvCxnSpPr>
        <xdr:cNvPr id="49" name="ลูกศรเชื่อมต่อแบบตรง 48"/>
        <xdr:cNvCxnSpPr/>
      </xdr:nvCxnSpPr>
      <xdr:spPr>
        <a:xfrm>
          <a:off x="6896100" y="6922770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228600</xdr:colOff>
      <xdr:row>159</xdr:row>
      <xdr:rowOff>390525</xdr:rowOff>
    </xdr:from>
    <xdr:to>
      <xdr:col>10</xdr:col>
      <xdr:colOff>47625</xdr:colOff>
      <xdr:row>159</xdr:row>
      <xdr:rowOff>400050</xdr:rowOff>
    </xdr:to>
    <xdr:cxnSp macro="">
      <xdr:nvCxnSpPr>
        <xdr:cNvPr id="50" name="ลูกศรเชื่อมต่อแบบตรง 49"/>
        <xdr:cNvCxnSpPr/>
      </xdr:nvCxnSpPr>
      <xdr:spPr>
        <a:xfrm>
          <a:off x="6905625" y="70313550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276225</xdr:colOff>
      <xdr:row>160</xdr:row>
      <xdr:rowOff>400050</xdr:rowOff>
    </xdr:from>
    <xdr:to>
      <xdr:col>10</xdr:col>
      <xdr:colOff>95250</xdr:colOff>
      <xdr:row>160</xdr:row>
      <xdr:rowOff>409575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6953250" y="713327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171</xdr:row>
      <xdr:rowOff>161925</xdr:rowOff>
    </xdr:from>
    <xdr:to>
      <xdr:col>12</xdr:col>
      <xdr:colOff>66675</xdr:colOff>
      <xdr:row>171</xdr:row>
      <xdr:rowOff>161925</xdr:rowOff>
    </xdr:to>
    <xdr:cxnSp macro="">
      <xdr:nvCxnSpPr>
        <xdr:cNvPr id="53" name="ลูกศรเชื่อมต่อแบบตรง 52"/>
        <xdr:cNvCxnSpPr/>
      </xdr:nvCxnSpPr>
      <xdr:spPr>
        <a:xfrm>
          <a:off x="7467600" y="748569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170</xdr:row>
      <xdr:rowOff>161925</xdr:rowOff>
    </xdr:from>
    <xdr:to>
      <xdr:col>12</xdr:col>
      <xdr:colOff>66675</xdr:colOff>
      <xdr:row>170</xdr:row>
      <xdr:rowOff>161925</xdr:rowOff>
    </xdr:to>
    <xdr:cxnSp macro="">
      <xdr:nvCxnSpPr>
        <xdr:cNvPr id="58" name="ลูกศรเชื่อมต่อแบบตรง 57"/>
        <xdr:cNvCxnSpPr/>
      </xdr:nvCxnSpPr>
      <xdr:spPr>
        <a:xfrm>
          <a:off x="7467600" y="761523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181</xdr:row>
      <xdr:rowOff>161925</xdr:rowOff>
    </xdr:from>
    <xdr:to>
      <xdr:col>12</xdr:col>
      <xdr:colOff>66675</xdr:colOff>
      <xdr:row>181</xdr:row>
      <xdr:rowOff>161925</xdr:rowOff>
    </xdr:to>
    <xdr:cxnSp macro="">
      <xdr:nvCxnSpPr>
        <xdr:cNvPr id="61" name="ลูกศรเชื่อมต่อแบบตรง 60"/>
        <xdr:cNvCxnSpPr/>
      </xdr:nvCxnSpPr>
      <xdr:spPr>
        <a:xfrm>
          <a:off x="7467600" y="748569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182</xdr:row>
      <xdr:rowOff>161925</xdr:rowOff>
    </xdr:from>
    <xdr:to>
      <xdr:col>12</xdr:col>
      <xdr:colOff>66675</xdr:colOff>
      <xdr:row>182</xdr:row>
      <xdr:rowOff>161925</xdr:rowOff>
    </xdr:to>
    <xdr:cxnSp macro="">
      <xdr:nvCxnSpPr>
        <xdr:cNvPr id="62" name="ลูกศรเชื่อมต่อแบบตรง 61"/>
        <xdr:cNvCxnSpPr/>
      </xdr:nvCxnSpPr>
      <xdr:spPr>
        <a:xfrm>
          <a:off x="7467600" y="8081010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197</xdr:row>
      <xdr:rowOff>161925</xdr:rowOff>
    </xdr:from>
    <xdr:to>
      <xdr:col>12</xdr:col>
      <xdr:colOff>66675</xdr:colOff>
      <xdr:row>197</xdr:row>
      <xdr:rowOff>161925</xdr:rowOff>
    </xdr:to>
    <xdr:cxnSp macro="">
      <xdr:nvCxnSpPr>
        <xdr:cNvPr id="63" name="ลูกศรเชื่อมต่อแบบตรง 62"/>
        <xdr:cNvCxnSpPr/>
      </xdr:nvCxnSpPr>
      <xdr:spPr>
        <a:xfrm>
          <a:off x="7467600" y="8081010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199</xdr:row>
      <xdr:rowOff>161925</xdr:rowOff>
    </xdr:from>
    <xdr:to>
      <xdr:col>12</xdr:col>
      <xdr:colOff>66675</xdr:colOff>
      <xdr:row>199</xdr:row>
      <xdr:rowOff>161925</xdr:rowOff>
    </xdr:to>
    <xdr:cxnSp macro="">
      <xdr:nvCxnSpPr>
        <xdr:cNvPr id="64" name="ลูกศรเชื่อมต่อแบบตรง 63"/>
        <xdr:cNvCxnSpPr/>
      </xdr:nvCxnSpPr>
      <xdr:spPr>
        <a:xfrm>
          <a:off x="7467600" y="869251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219075</xdr:colOff>
      <xdr:row>198</xdr:row>
      <xdr:rowOff>161925</xdr:rowOff>
    </xdr:from>
    <xdr:to>
      <xdr:col>12</xdr:col>
      <xdr:colOff>66675</xdr:colOff>
      <xdr:row>198</xdr:row>
      <xdr:rowOff>161925</xdr:rowOff>
    </xdr:to>
    <xdr:cxnSp macro="">
      <xdr:nvCxnSpPr>
        <xdr:cNvPr id="65" name="ลูกศรเชื่อมต่อแบบตรง 64"/>
        <xdr:cNvCxnSpPr/>
      </xdr:nvCxnSpPr>
      <xdr:spPr>
        <a:xfrm>
          <a:off x="7467600" y="869251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32</xdr:row>
      <xdr:rowOff>161925</xdr:rowOff>
    </xdr:from>
    <xdr:to>
      <xdr:col>9</xdr:col>
      <xdr:colOff>47625</xdr:colOff>
      <xdr:row>32</xdr:row>
      <xdr:rowOff>161925</xdr:rowOff>
    </xdr:to>
    <xdr:cxnSp macro="">
      <xdr:nvCxnSpPr>
        <xdr:cNvPr id="66" name="ลูกศรเชื่อมต่อแบบตรง 65"/>
        <xdr:cNvCxnSpPr/>
      </xdr:nvCxnSpPr>
      <xdr:spPr>
        <a:xfrm>
          <a:off x="6619875" y="1708785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228600</xdr:colOff>
      <xdr:row>104</xdr:row>
      <xdr:rowOff>342900</xdr:rowOff>
    </xdr:from>
    <xdr:to>
      <xdr:col>11</xdr:col>
      <xdr:colOff>66675</xdr:colOff>
      <xdr:row>104</xdr:row>
      <xdr:rowOff>352425</xdr:rowOff>
    </xdr:to>
    <xdr:cxnSp macro="">
      <xdr:nvCxnSpPr>
        <xdr:cNvPr id="40" name="ลูกศรเชื่อมต่อแบบตรง 39"/>
        <xdr:cNvCxnSpPr/>
      </xdr:nvCxnSpPr>
      <xdr:spPr>
        <a:xfrm>
          <a:off x="7191375" y="4660582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247650</xdr:colOff>
      <xdr:row>105</xdr:row>
      <xdr:rowOff>333375</xdr:rowOff>
    </xdr:from>
    <xdr:to>
      <xdr:col>11</xdr:col>
      <xdr:colOff>85725</xdr:colOff>
      <xdr:row>105</xdr:row>
      <xdr:rowOff>342900</xdr:rowOff>
    </xdr:to>
    <xdr:cxnSp macro="">
      <xdr:nvCxnSpPr>
        <xdr:cNvPr id="41" name="ลูกศรเชื่อมต่อแบบตรง 40"/>
        <xdr:cNvCxnSpPr/>
      </xdr:nvCxnSpPr>
      <xdr:spPr>
        <a:xfrm>
          <a:off x="7210425" y="47424975"/>
          <a:ext cx="3905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293</xdr:row>
      <xdr:rowOff>209550</xdr:rowOff>
    </xdr:from>
    <xdr:to>
      <xdr:col>9</xdr:col>
      <xdr:colOff>28575</xdr:colOff>
      <xdr:row>293</xdr:row>
      <xdr:rowOff>219075</xdr:rowOff>
    </xdr:to>
    <xdr:cxnSp macro="">
      <xdr:nvCxnSpPr>
        <xdr:cNvPr id="5" name="ลูกศรเชื่อมต่อแบบตรง 4"/>
        <xdr:cNvCxnSpPr/>
      </xdr:nvCxnSpPr>
      <xdr:spPr>
        <a:xfrm>
          <a:off x="7029450" y="140646150"/>
          <a:ext cx="3714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247650</xdr:colOff>
      <xdr:row>9</xdr:row>
      <xdr:rowOff>619125</xdr:rowOff>
    </xdr:from>
    <xdr:to>
      <xdr:col>10</xdr:col>
      <xdr:colOff>28575</xdr:colOff>
      <xdr:row>9</xdr:row>
      <xdr:rowOff>619125</xdr:rowOff>
    </xdr:to>
    <xdr:cxnSp macro="">
      <xdr:nvCxnSpPr>
        <xdr:cNvPr id="14" name="ลูกศรเชื่อมต่อแบบตรง 13"/>
        <xdr:cNvCxnSpPr/>
      </xdr:nvCxnSpPr>
      <xdr:spPr>
        <a:xfrm>
          <a:off x="7324725" y="8734425"/>
          <a:ext cx="3714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10</xdr:row>
      <xdr:rowOff>438150</xdr:rowOff>
    </xdr:from>
    <xdr:to>
      <xdr:col>15</xdr:col>
      <xdr:colOff>257175</xdr:colOff>
      <xdr:row>10</xdr:row>
      <xdr:rowOff>438150</xdr:rowOff>
    </xdr:to>
    <xdr:cxnSp macro="">
      <xdr:nvCxnSpPr>
        <xdr:cNvPr id="18" name="ลูกศรเชื่อมต่อแบบตรง 17"/>
        <xdr:cNvCxnSpPr/>
      </xdr:nvCxnSpPr>
      <xdr:spPr>
        <a:xfrm>
          <a:off x="6781800" y="10106025"/>
          <a:ext cx="26193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21</xdr:row>
      <xdr:rowOff>381000</xdr:rowOff>
    </xdr:from>
    <xdr:to>
      <xdr:col>15</xdr:col>
      <xdr:colOff>0</xdr:colOff>
      <xdr:row>21</xdr:row>
      <xdr:rowOff>381000</xdr:rowOff>
    </xdr:to>
    <xdr:cxnSp macro="">
      <xdr:nvCxnSpPr>
        <xdr:cNvPr id="20" name="ลูกศรเชื่อมต่อแบบตรง 19"/>
        <xdr:cNvCxnSpPr/>
      </xdr:nvCxnSpPr>
      <xdr:spPr>
        <a:xfrm>
          <a:off x="6781800" y="14706600"/>
          <a:ext cx="23622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22</xdr:row>
      <xdr:rowOff>361950</xdr:rowOff>
    </xdr:from>
    <xdr:to>
      <xdr:col>15</xdr:col>
      <xdr:colOff>0</xdr:colOff>
      <xdr:row>22</xdr:row>
      <xdr:rowOff>361950</xdr:rowOff>
    </xdr:to>
    <xdr:cxnSp macro="">
      <xdr:nvCxnSpPr>
        <xdr:cNvPr id="22" name="ลูกศรเชื่อมต่อแบบตรง 21"/>
        <xdr:cNvCxnSpPr/>
      </xdr:nvCxnSpPr>
      <xdr:spPr>
        <a:xfrm>
          <a:off x="6772275" y="15563850"/>
          <a:ext cx="23717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23</xdr:row>
      <xdr:rowOff>438150</xdr:rowOff>
    </xdr:from>
    <xdr:to>
      <xdr:col>15</xdr:col>
      <xdr:colOff>0</xdr:colOff>
      <xdr:row>23</xdr:row>
      <xdr:rowOff>438150</xdr:rowOff>
    </xdr:to>
    <xdr:cxnSp macro="">
      <xdr:nvCxnSpPr>
        <xdr:cNvPr id="24" name="ลูกศรเชื่อมต่อแบบตรง 23"/>
        <xdr:cNvCxnSpPr/>
      </xdr:nvCxnSpPr>
      <xdr:spPr>
        <a:xfrm>
          <a:off x="6772275" y="16497300"/>
          <a:ext cx="23717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0</xdr:colOff>
      <xdr:row>34</xdr:row>
      <xdr:rowOff>400050</xdr:rowOff>
    </xdr:from>
    <xdr:to>
      <xdr:col>13</xdr:col>
      <xdr:colOff>38100</xdr:colOff>
      <xdr:row>34</xdr:row>
      <xdr:rowOff>409575</xdr:rowOff>
    </xdr:to>
    <xdr:cxnSp macro="">
      <xdr:nvCxnSpPr>
        <xdr:cNvPr id="25" name="ลูกศรเชื่อมต่อแบบตรง 24"/>
        <xdr:cNvCxnSpPr/>
      </xdr:nvCxnSpPr>
      <xdr:spPr>
        <a:xfrm flipV="1">
          <a:off x="6486525" y="20640675"/>
          <a:ext cx="21050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35</xdr:row>
      <xdr:rowOff>257175</xdr:rowOff>
    </xdr:from>
    <xdr:to>
      <xdr:col>12</xdr:col>
      <xdr:colOff>285750</xdr:colOff>
      <xdr:row>35</xdr:row>
      <xdr:rowOff>257175</xdr:rowOff>
    </xdr:to>
    <xdr:cxnSp macro="">
      <xdr:nvCxnSpPr>
        <xdr:cNvPr id="27" name="ลูกศรเชื่อมต่อแบบตรง 26"/>
        <xdr:cNvCxnSpPr/>
      </xdr:nvCxnSpPr>
      <xdr:spPr>
        <a:xfrm>
          <a:off x="6457950" y="21669375"/>
          <a:ext cx="2085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36</xdr:row>
      <xdr:rowOff>285750</xdr:rowOff>
    </xdr:from>
    <xdr:to>
      <xdr:col>13</xdr:col>
      <xdr:colOff>19050</xdr:colOff>
      <xdr:row>36</xdr:row>
      <xdr:rowOff>285750</xdr:rowOff>
    </xdr:to>
    <xdr:cxnSp macro="">
      <xdr:nvCxnSpPr>
        <xdr:cNvPr id="28" name="ลูกศรเชื่อมต่อแบบตรง 27"/>
        <xdr:cNvCxnSpPr/>
      </xdr:nvCxnSpPr>
      <xdr:spPr>
        <a:xfrm>
          <a:off x="6467475" y="22631400"/>
          <a:ext cx="2105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37</xdr:row>
      <xdr:rowOff>390525</xdr:rowOff>
    </xdr:from>
    <xdr:to>
      <xdr:col>13</xdr:col>
      <xdr:colOff>0</xdr:colOff>
      <xdr:row>37</xdr:row>
      <xdr:rowOff>390525</xdr:rowOff>
    </xdr:to>
    <xdr:cxnSp macro="">
      <xdr:nvCxnSpPr>
        <xdr:cNvPr id="29" name="ลูกศรเชื่อมต่อแบบตรง 28"/>
        <xdr:cNvCxnSpPr/>
      </xdr:nvCxnSpPr>
      <xdr:spPr>
        <a:xfrm>
          <a:off x="6467475" y="23507700"/>
          <a:ext cx="2085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762000</xdr:colOff>
      <xdr:row>46</xdr:row>
      <xdr:rowOff>285750</xdr:rowOff>
    </xdr:from>
    <xdr:to>
      <xdr:col>12</xdr:col>
      <xdr:colOff>266700</xdr:colOff>
      <xdr:row>46</xdr:row>
      <xdr:rowOff>295275</xdr:rowOff>
    </xdr:to>
    <xdr:cxnSp macro="">
      <xdr:nvCxnSpPr>
        <xdr:cNvPr id="32" name="ลูกศรเชื่อมต่อแบบตรง 31"/>
        <xdr:cNvCxnSpPr/>
      </xdr:nvCxnSpPr>
      <xdr:spPr>
        <a:xfrm flipV="1">
          <a:off x="6477000" y="26555700"/>
          <a:ext cx="2047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0</xdr:colOff>
      <xdr:row>47</xdr:row>
      <xdr:rowOff>447675</xdr:rowOff>
    </xdr:from>
    <xdr:to>
      <xdr:col>17</xdr:col>
      <xdr:colOff>285750</xdr:colOff>
      <xdr:row>47</xdr:row>
      <xdr:rowOff>447675</xdr:rowOff>
    </xdr:to>
    <xdr:cxnSp macro="">
      <xdr:nvCxnSpPr>
        <xdr:cNvPr id="33" name="ลูกศรเชื่อมต่อแบบตรง 32"/>
        <xdr:cNvCxnSpPr/>
      </xdr:nvCxnSpPr>
      <xdr:spPr>
        <a:xfrm>
          <a:off x="8553450" y="27689175"/>
          <a:ext cx="14668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48</xdr:row>
      <xdr:rowOff>590550</xdr:rowOff>
    </xdr:from>
    <xdr:to>
      <xdr:col>12</xdr:col>
      <xdr:colOff>257175</xdr:colOff>
      <xdr:row>48</xdr:row>
      <xdr:rowOff>600075</xdr:rowOff>
    </xdr:to>
    <xdr:cxnSp macro="">
      <xdr:nvCxnSpPr>
        <xdr:cNvPr id="34" name="ลูกศรเชื่อมต่อแบบตรง 33"/>
        <xdr:cNvCxnSpPr/>
      </xdr:nvCxnSpPr>
      <xdr:spPr>
        <a:xfrm>
          <a:off x="6457950" y="28860750"/>
          <a:ext cx="20574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266700</xdr:colOff>
      <xdr:row>71</xdr:row>
      <xdr:rowOff>257176</xdr:rowOff>
    </xdr:from>
    <xdr:to>
      <xdr:col>17</xdr:col>
      <xdr:colOff>238125</xdr:colOff>
      <xdr:row>71</xdr:row>
      <xdr:rowOff>266700</xdr:rowOff>
    </xdr:to>
    <xdr:cxnSp macro="">
      <xdr:nvCxnSpPr>
        <xdr:cNvPr id="35" name="ลูกศรเชื่อมต่อแบบตรง 34"/>
        <xdr:cNvCxnSpPr/>
      </xdr:nvCxnSpPr>
      <xdr:spPr>
        <a:xfrm>
          <a:off x="8524875" y="35252026"/>
          <a:ext cx="1447800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83</xdr:row>
      <xdr:rowOff>238125</xdr:rowOff>
    </xdr:from>
    <xdr:to>
      <xdr:col>17</xdr:col>
      <xdr:colOff>228600</xdr:colOff>
      <xdr:row>83</xdr:row>
      <xdr:rowOff>247650</xdr:rowOff>
    </xdr:to>
    <xdr:cxnSp macro="">
      <xdr:nvCxnSpPr>
        <xdr:cNvPr id="36" name="ลูกศรเชื่อมต่อแบบตรง 35"/>
        <xdr:cNvCxnSpPr/>
      </xdr:nvCxnSpPr>
      <xdr:spPr>
        <a:xfrm flipV="1">
          <a:off x="6810375" y="38900100"/>
          <a:ext cx="31527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84</xdr:row>
      <xdr:rowOff>247650</xdr:rowOff>
    </xdr:from>
    <xdr:to>
      <xdr:col>17</xdr:col>
      <xdr:colOff>228600</xdr:colOff>
      <xdr:row>84</xdr:row>
      <xdr:rowOff>276225</xdr:rowOff>
    </xdr:to>
    <xdr:cxnSp macro="">
      <xdr:nvCxnSpPr>
        <xdr:cNvPr id="38" name="ลูกศรเชื่อมต่อแบบตรง 37"/>
        <xdr:cNvCxnSpPr/>
      </xdr:nvCxnSpPr>
      <xdr:spPr>
        <a:xfrm flipV="1">
          <a:off x="6810375" y="39490650"/>
          <a:ext cx="3152775" cy="2857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85</xdr:row>
      <xdr:rowOff>333375</xdr:rowOff>
    </xdr:from>
    <xdr:to>
      <xdr:col>17</xdr:col>
      <xdr:colOff>190500</xdr:colOff>
      <xdr:row>85</xdr:row>
      <xdr:rowOff>342900</xdr:rowOff>
    </xdr:to>
    <xdr:cxnSp macro="">
      <xdr:nvCxnSpPr>
        <xdr:cNvPr id="40" name="ลูกศรเชื่อมต่อแบบตรง 39"/>
        <xdr:cNvCxnSpPr/>
      </xdr:nvCxnSpPr>
      <xdr:spPr>
        <a:xfrm flipV="1">
          <a:off x="7381875" y="40138350"/>
          <a:ext cx="25431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87</xdr:row>
      <xdr:rowOff>333375</xdr:rowOff>
    </xdr:from>
    <xdr:to>
      <xdr:col>17</xdr:col>
      <xdr:colOff>247650</xdr:colOff>
      <xdr:row>87</xdr:row>
      <xdr:rowOff>333376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6810375" y="40976550"/>
          <a:ext cx="317182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57150</xdr:colOff>
      <xdr:row>98</xdr:row>
      <xdr:rowOff>266700</xdr:rowOff>
    </xdr:from>
    <xdr:to>
      <xdr:col>14</xdr:col>
      <xdr:colOff>266700</xdr:colOff>
      <xdr:row>98</xdr:row>
      <xdr:rowOff>266700</xdr:rowOff>
    </xdr:to>
    <xdr:cxnSp macro="">
      <xdr:nvCxnSpPr>
        <xdr:cNvPr id="45" name="ลูกศรเชื่อมต่อแบบตรง 44"/>
        <xdr:cNvCxnSpPr/>
      </xdr:nvCxnSpPr>
      <xdr:spPr>
        <a:xfrm>
          <a:off x="7429500" y="44700825"/>
          <a:ext cx="16859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99</xdr:row>
      <xdr:rowOff>409575</xdr:rowOff>
    </xdr:from>
    <xdr:to>
      <xdr:col>14</xdr:col>
      <xdr:colOff>257175</xdr:colOff>
      <xdr:row>99</xdr:row>
      <xdr:rowOff>409575</xdr:rowOff>
    </xdr:to>
    <xdr:cxnSp macro="">
      <xdr:nvCxnSpPr>
        <xdr:cNvPr id="47" name="ลูกศรเชื่อมต่อแบบตรง 46"/>
        <xdr:cNvCxnSpPr/>
      </xdr:nvCxnSpPr>
      <xdr:spPr>
        <a:xfrm>
          <a:off x="7400925" y="45396150"/>
          <a:ext cx="1704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100</xdr:row>
      <xdr:rowOff>257175</xdr:rowOff>
    </xdr:from>
    <xdr:to>
      <xdr:col>17</xdr:col>
      <xdr:colOff>228600</xdr:colOff>
      <xdr:row>100</xdr:row>
      <xdr:rowOff>257175</xdr:rowOff>
    </xdr:to>
    <xdr:cxnSp macro="">
      <xdr:nvCxnSpPr>
        <xdr:cNvPr id="48" name="ลูกศรเชื่อมต่อแบบตรง 47"/>
        <xdr:cNvCxnSpPr/>
      </xdr:nvCxnSpPr>
      <xdr:spPr>
        <a:xfrm>
          <a:off x="8258175" y="45986700"/>
          <a:ext cx="17049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257175</xdr:colOff>
      <xdr:row>101</xdr:row>
      <xdr:rowOff>228600</xdr:rowOff>
    </xdr:from>
    <xdr:to>
      <xdr:col>17</xdr:col>
      <xdr:colOff>219075</xdr:colOff>
      <xdr:row>101</xdr:row>
      <xdr:rowOff>238125</xdr:rowOff>
    </xdr:to>
    <xdr:cxnSp macro="">
      <xdr:nvCxnSpPr>
        <xdr:cNvPr id="49" name="ลูกศรเชื่อมต่อแบบตรง 48"/>
        <xdr:cNvCxnSpPr/>
      </xdr:nvCxnSpPr>
      <xdr:spPr>
        <a:xfrm>
          <a:off x="8220075" y="46482000"/>
          <a:ext cx="17335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102</xdr:row>
      <xdr:rowOff>276225</xdr:rowOff>
    </xdr:from>
    <xdr:to>
      <xdr:col>17</xdr:col>
      <xdr:colOff>209550</xdr:colOff>
      <xdr:row>102</xdr:row>
      <xdr:rowOff>285750</xdr:rowOff>
    </xdr:to>
    <xdr:cxnSp macro="">
      <xdr:nvCxnSpPr>
        <xdr:cNvPr id="50" name="ลูกศรเชื่อมต่อแบบตรง 49"/>
        <xdr:cNvCxnSpPr/>
      </xdr:nvCxnSpPr>
      <xdr:spPr>
        <a:xfrm>
          <a:off x="8248650" y="47082075"/>
          <a:ext cx="16954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19050</xdr:colOff>
      <xdr:row>103</xdr:row>
      <xdr:rowOff>247650</xdr:rowOff>
    </xdr:from>
    <xdr:to>
      <xdr:col>17</xdr:col>
      <xdr:colOff>238125</xdr:colOff>
      <xdr:row>103</xdr:row>
      <xdr:rowOff>257175</xdr:rowOff>
    </xdr:to>
    <xdr:cxnSp macro="">
      <xdr:nvCxnSpPr>
        <xdr:cNvPr id="51" name="ลูกศรเชื่อมต่อแบบตรง 50"/>
        <xdr:cNvCxnSpPr/>
      </xdr:nvCxnSpPr>
      <xdr:spPr>
        <a:xfrm flipV="1">
          <a:off x="8277225" y="47605950"/>
          <a:ext cx="16954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113</xdr:row>
      <xdr:rowOff>247650</xdr:rowOff>
    </xdr:from>
    <xdr:to>
      <xdr:col>17</xdr:col>
      <xdr:colOff>247650</xdr:colOff>
      <xdr:row>113</xdr:row>
      <xdr:rowOff>257175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8248650" y="50606325"/>
          <a:ext cx="17335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114</xdr:row>
      <xdr:rowOff>295275</xdr:rowOff>
    </xdr:from>
    <xdr:to>
      <xdr:col>17</xdr:col>
      <xdr:colOff>238125</xdr:colOff>
      <xdr:row>114</xdr:row>
      <xdr:rowOff>323850</xdr:rowOff>
    </xdr:to>
    <xdr:cxnSp macro="">
      <xdr:nvCxnSpPr>
        <xdr:cNvPr id="53" name="ลูกศรเชื่อมต่อแบบตรง 52"/>
        <xdr:cNvCxnSpPr/>
      </xdr:nvCxnSpPr>
      <xdr:spPr>
        <a:xfrm flipV="1">
          <a:off x="8248650" y="51206400"/>
          <a:ext cx="1724025" cy="2857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66675</xdr:colOff>
      <xdr:row>115</xdr:row>
      <xdr:rowOff>257176</xdr:rowOff>
    </xdr:from>
    <xdr:to>
      <xdr:col>17</xdr:col>
      <xdr:colOff>238125</xdr:colOff>
      <xdr:row>115</xdr:row>
      <xdr:rowOff>266700</xdr:rowOff>
    </xdr:to>
    <xdr:cxnSp macro="">
      <xdr:nvCxnSpPr>
        <xdr:cNvPr id="54" name="ลูกศรเชื่อมต่อแบบตรง 53"/>
        <xdr:cNvCxnSpPr/>
      </xdr:nvCxnSpPr>
      <xdr:spPr>
        <a:xfrm>
          <a:off x="8324850" y="51720751"/>
          <a:ext cx="1647825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266700</xdr:colOff>
      <xdr:row>116</xdr:row>
      <xdr:rowOff>219075</xdr:rowOff>
    </xdr:from>
    <xdr:to>
      <xdr:col>17</xdr:col>
      <xdr:colOff>276225</xdr:colOff>
      <xdr:row>116</xdr:row>
      <xdr:rowOff>219075</xdr:rowOff>
    </xdr:to>
    <xdr:cxnSp macro="">
      <xdr:nvCxnSpPr>
        <xdr:cNvPr id="55" name="ลูกศรเชื่อมต่อแบบตรง 54"/>
        <xdr:cNvCxnSpPr/>
      </xdr:nvCxnSpPr>
      <xdr:spPr>
        <a:xfrm>
          <a:off x="8229600" y="52235100"/>
          <a:ext cx="17811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9525</xdr:colOff>
      <xdr:row>117</xdr:row>
      <xdr:rowOff>238125</xdr:rowOff>
    </xdr:from>
    <xdr:to>
      <xdr:col>17</xdr:col>
      <xdr:colOff>247650</xdr:colOff>
      <xdr:row>117</xdr:row>
      <xdr:rowOff>238125</xdr:rowOff>
    </xdr:to>
    <xdr:cxnSp macro="">
      <xdr:nvCxnSpPr>
        <xdr:cNvPr id="57" name="ลูกศรเชื่อมต่อแบบตรง 56"/>
        <xdr:cNvCxnSpPr/>
      </xdr:nvCxnSpPr>
      <xdr:spPr>
        <a:xfrm>
          <a:off x="8267700" y="52806600"/>
          <a:ext cx="17145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285750</xdr:colOff>
      <xdr:row>118</xdr:row>
      <xdr:rowOff>304800</xdr:rowOff>
    </xdr:from>
    <xdr:to>
      <xdr:col>17</xdr:col>
      <xdr:colOff>238125</xdr:colOff>
      <xdr:row>118</xdr:row>
      <xdr:rowOff>304800</xdr:rowOff>
    </xdr:to>
    <xdr:cxnSp macro="">
      <xdr:nvCxnSpPr>
        <xdr:cNvPr id="58" name="ลูกศรเชื่อมต่อแบบตรง 57"/>
        <xdr:cNvCxnSpPr/>
      </xdr:nvCxnSpPr>
      <xdr:spPr>
        <a:xfrm>
          <a:off x="8248650" y="53425725"/>
          <a:ext cx="1724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276225</xdr:colOff>
      <xdr:row>131</xdr:row>
      <xdr:rowOff>266700</xdr:rowOff>
    </xdr:from>
    <xdr:to>
      <xdr:col>17</xdr:col>
      <xdr:colOff>247650</xdr:colOff>
      <xdr:row>131</xdr:row>
      <xdr:rowOff>266700</xdr:rowOff>
    </xdr:to>
    <xdr:cxnSp macro="">
      <xdr:nvCxnSpPr>
        <xdr:cNvPr id="59" name="ลูกศรเชื่อมต่อแบบตรง 58"/>
        <xdr:cNvCxnSpPr/>
      </xdr:nvCxnSpPr>
      <xdr:spPr>
        <a:xfrm>
          <a:off x="7353300" y="56959500"/>
          <a:ext cx="26289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285750</xdr:colOff>
      <xdr:row>132</xdr:row>
      <xdr:rowOff>285750</xdr:rowOff>
    </xdr:from>
    <xdr:to>
      <xdr:col>17</xdr:col>
      <xdr:colOff>209550</xdr:colOff>
      <xdr:row>132</xdr:row>
      <xdr:rowOff>304800</xdr:rowOff>
    </xdr:to>
    <xdr:cxnSp macro="">
      <xdr:nvCxnSpPr>
        <xdr:cNvPr id="61" name="ลูกศรเชื่อมต่อแบบตรง 60"/>
        <xdr:cNvCxnSpPr/>
      </xdr:nvCxnSpPr>
      <xdr:spPr>
        <a:xfrm>
          <a:off x="9134475" y="57921525"/>
          <a:ext cx="809625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28575</xdr:colOff>
      <xdr:row>133</xdr:row>
      <xdr:rowOff>276225</xdr:rowOff>
    </xdr:from>
    <xdr:to>
      <xdr:col>17</xdr:col>
      <xdr:colOff>228600</xdr:colOff>
      <xdr:row>133</xdr:row>
      <xdr:rowOff>295275</xdr:rowOff>
    </xdr:to>
    <xdr:cxnSp macro="">
      <xdr:nvCxnSpPr>
        <xdr:cNvPr id="62" name="ลูกศรเชื่อมต่อแบบตรง 61"/>
        <xdr:cNvCxnSpPr/>
      </xdr:nvCxnSpPr>
      <xdr:spPr>
        <a:xfrm>
          <a:off x="7105650" y="58073925"/>
          <a:ext cx="2857500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134</xdr:row>
      <xdr:rowOff>276225</xdr:rowOff>
    </xdr:from>
    <xdr:to>
      <xdr:col>14</xdr:col>
      <xdr:colOff>9525</xdr:colOff>
      <xdr:row>134</xdr:row>
      <xdr:rowOff>285750</xdr:rowOff>
    </xdr:to>
    <xdr:cxnSp macro="">
      <xdr:nvCxnSpPr>
        <xdr:cNvPr id="64" name="ลูกศรเชื่อมต่อแบบตรง 63"/>
        <xdr:cNvCxnSpPr/>
      </xdr:nvCxnSpPr>
      <xdr:spPr>
        <a:xfrm>
          <a:off x="8258175" y="59016900"/>
          <a:ext cx="6000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276225</xdr:colOff>
      <xdr:row>136</xdr:row>
      <xdr:rowOff>247650</xdr:rowOff>
    </xdr:from>
    <xdr:to>
      <xdr:col>17</xdr:col>
      <xdr:colOff>228600</xdr:colOff>
      <xdr:row>136</xdr:row>
      <xdr:rowOff>257175</xdr:rowOff>
    </xdr:to>
    <xdr:cxnSp macro="">
      <xdr:nvCxnSpPr>
        <xdr:cNvPr id="67" name="ลูกศรเชื่อมต่อแบบตรง 66"/>
        <xdr:cNvCxnSpPr/>
      </xdr:nvCxnSpPr>
      <xdr:spPr>
        <a:xfrm flipV="1">
          <a:off x="8239125" y="59731275"/>
          <a:ext cx="17240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266700</xdr:colOff>
      <xdr:row>148</xdr:row>
      <xdr:rowOff>285750</xdr:rowOff>
    </xdr:from>
    <xdr:to>
      <xdr:col>17</xdr:col>
      <xdr:colOff>257175</xdr:colOff>
      <xdr:row>148</xdr:row>
      <xdr:rowOff>295275</xdr:rowOff>
    </xdr:to>
    <xdr:cxnSp macro="">
      <xdr:nvCxnSpPr>
        <xdr:cNvPr id="69" name="ลูกศรเชื่อมต่อแบบตรง 68"/>
        <xdr:cNvCxnSpPr/>
      </xdr:nvCxnSpPr>
      <xdr:spPr>
        <a:xfrm>
          <a:off x="7934325" y="63065025"/>
          <a:ext cx="20574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170</xdr:row>
      <xdr:rowOff>323850</xdr:rowOff>
    </xdr:from>
    <xdr:to>
      <xdr:col>17</xdr:col>
      <xdr:colOff>228600</xdr:colOff>
      <xdr:row>170</xdr:row>
      <xdr:rowOff>352425</xdr:rowOff>
    </xdr:to>
    <xdr:cxnSp macro="">
      <xdr:nvCxnSpPr>
        <xdr:cNvPr id="70" name="ลูกศรเชื่อมต่อแบบตรง 69"/>
        <xdr:cNvCxnSpPr/>
      </xdr:nvCxnSpPr>
      <xdr:spPr>
        <a:xfrm>
          <a:off x="6515100" y="68780025"/>
          <a:ext cx="3448050" cy="2857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19050</xdr:colOff>
      <xdr:row>171</xdr:row>
      <xdr:rowOff>323850</xdr:rowOff>
    </xdr:from>
    <xdr:to>
      <xdr:col>17</xdr:col>
      <xdr:colOff>247650</xdr:colOff>
      <xdr:row>171</xdr:row>
      <xdr:rowOff>323850</xdr:rowOff>
    </xdr:to>
    <xdr:cxnSp macro="">
      <xdr:nvCxnSpPr>
        <xdr:cNvPr id="82" name="ลูกศรเชื่อมต่อแบบตรง 81"/>
        <xdr:cNvCxnSpPr/>
      </xdr:nvCxnSpPr>
      <xdr:spPr>
        <a:xfrm>
          <a:off x="8572500" y="77609700"/>
          <a:ext cx="14097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247650</xdr:colOff>
      <xdr:row>172</xdr:row>
      <xdr:rowOff>266700</xdr:rowOff>
    </xdr:from>
    <xdr:to>
      <xdr:col>17</xdr:col>
      <xdr:colOff>266700</xdr:colOff>
      <xdr:row>172</xdr:row>
      <xdr:rowOff>276225</xdr:rowOff>
    </xdr:to>
    <xdr:cxnSp macro="">
      <xdr:nvCxnSpPr>
        <xdr:cNvPr id="84" name="ลูกศรเชื่อมต่อแบบตรง 83"/>
        <xdr:cNvCxnSpPr/>
      </xdr:nvCxnSpPr>
      <xdr:spPr>
        <a:xfrm>
          <a:off x="9096375" y="80857725"/>
          <a:ext cx="904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173</xdr:row>
      <xdr:rowOff>209550</xdr:rowOff>
    </xdr:from>
    <xdr:to>
      <xdr:col>9</xdr:col>
      <xdr:colOff>266700</xdr:colOff>
      <xdr:row>173</xdr:row>
      <xdr:rowOff>228600</xdr:rowOff>
    </xdr:to>
    <xdr:cxnSp macro="">
      <xdr:nvCxnSpPr>
        <xdr:cNvPr id="85" name="ลูกศรเชื่อมต่อแบบตรง 84"/>
        <xdr:cNvCxnSpPr/>
      </xdr:nvCxnSpPr>
      <xdr:spPr>
        <a:xfrm>
          <a:off x="7077075" y="75009375"/>
          <a:ext cx="561975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0</xdr:colOff>
      <xdr:row>174</xdr:row>
      <xdr:rowOff>266701</xdr:rowOff>
    </xdr:from>
    <xdr:to>
      <xdr:col>13</xdr:col>
      <xdr:colOff>0</xdr:colOff>
      <xdr:row>174</xdr:row>
      <xdr:rowOff>285750</xdr:rowOff>
    </xdr:to>
    <xdr:cxnSp macro="">
      <xdr:nvCxnSpPr>
        <xdr:cNvPr id="87" name="ลูกศรเชื่อมต่อแบบตรง 86"/>
        <xdr:cNvCxnSpPr/>
      </xdr:nvCxnSpPr>
      <xdr:spPr>
        <a:xfrm>
          <a:off x="8258175" y="75618976"/>
          <a:ext cx="295275" cy="19049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188</xdr:row>
      <xdr:rowOff>238125</xdr:rowOff>
    </xdr:from>
    <xdr:to>
      <xdr:col>17</xdr:col>
      <xdr:colOff>219075</xdr:colOff>
      <xdr:row>188</xdr:row>
      <xdr:rowOff>247650</xdr:rowOff>
    </xdr:to>
    <xdr:cxnSp macro="">
      <xdr:nvCxnSpPr>
        <xdr:cNvPr id="95" name="ลูกศรเชื่อมต่อแบบตรง 94"/>
        <xdr:cNvCxnSpPr/>
      </xdr:nvCxnSpPr>
      <xdr:spPr>
        <a:xfrm>
          <a:off x="6505575" y="80819625"/>
          <a:ext cx="344805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19050</xdr:colOff>
      <xdr:row>189</xdr:row>
      <xdr:rowOff>285750</xdr:rowOff>
    </xdr:from>
    <xdr:to>
      <xdr:col>17</xdr:col>
      <xdr:colOff>238125</xdr:colOff>
      <xdr:row>189</xdr:row>
      <xdr:rowOff>285750</xdr:rowOff>
    </xdr:to>
    <xdr:cxnSp macro="">
      <xdr:nvCxnSpPr>
        <xdr:cNvPr id="107" name="ลูกศรเชื่อมต่อแบบตรง 106"/>
        <xdr:cNvCxnSpPr/>
      </xdr:nvCxnSpPr>
      <xdr:spPr>
        <a:xfrm>
          <a:off x="8867775" y="82800825"/>
          <a:ext cx="11049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9525</xdr:colOff>
      <xdr:row>204</xdr:row>
      <xdr:rowOff>409575</xdr:rowOff>
    </xdr:from>
    <xdr:to>
      <xdr:col>12</xdr:col>
      <xdr:colOff>285750</xdr:colOff>
      <xdr:row>204</xdr:row>
      <xdr:rowOff>409575</xdr:rowOff>
    </xdr:to>
    <xdr:cxnSp macro="">
      <xdr:nvCxnSpPr>
        <xdr:cNvPr id="113" name="ลูกศรเชื่อมต่อแบบตรง 112"/>
        <xdr:cNvCxnSpPr/>
      </xdr:nvCxnSpPr>
      <xdr:spPr>
        <a:xfrm>
          <a:off x="7086600" y="99031425"/>
          <a:ext cx="14573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205</xdr:row>
      <xdr:rowOff>333375</xdr:rowOff>
    </xdr:from>
    <xdr:to>
      <xdr:col>10</xdr:col>
      <xdr:colOff>9525</xdr:colOff>
      <xdr:row>205</xdr:row>
      <xdr:rowOff>342900</xdr:rowOff>
    </xdr:to>
    <xdr:cxnSp macro="">
      <xdr:nvCxnSpPr>
        <xdr:cNvPr id="118" name="ลูกศรเชื่อมต่อแบบตรง 117"/>
        <xdr:cNvCxnSpPr/>
      </xdr:nvCxnSpPr>
      <xdr:spPr>
        <a:xfrm>
          <a:off x="6791325" y="99812475"/>
          <a:ext cx="8858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8</xdr:col>
      <xdr:colOff>0</xdr:colOff>
      <xdr:row>218</xdr:row>
      <xdr:rowOff>295275</xdr:rowOff>
    </xdr:from>
    <xdr:to>
      <xdr:col>17</xdr:col>
      <xdr:colOff>285750</xdr:colOff>
      <xdr:row>218</xdr:row>
      <xdr:rowOff>314325</xdr:rowOff>
    </xdr:to>
    <xdr:cxnSp macro="">
      <xdr:nvCxnSpPr>
        <xdr:cNvPr id="133" name="ลูกศรเชื่อมต่อแบบตรง 132"/>
        <xdr:cNvCxnSpPr/>
      </xdr:nvCxnSpPr>
      <xdr:spPr>
        <a:xfrm>
          <a:off x="7077075" y="93811725"/>
          <a:ext cx="2943225" cy="1905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250</xdr:row>
      <xdr:rowOff>523875</xdr:rowOff>
    </xdr:from>
    <xdr:to>
      <xdr:col>12</xdr:col>
      <xdr:colOff>9525</xdr:colOff>
      <xdr:row>250</xdr:row>
      <xdr:rowOff>523875</xdr:rowOff>
    </xdr:to>
    <xdr:cxnSp macro="">
      <xdr:nvCxnSpPr>
        <xdr:cNvPr id="135" name="ลูกศรเชื่อมต่อแบบตรง 134"/>
        <xdr:cNvCxnSpPr/>
      </xdr:nvCxnSpPr>
      <xdr:spPr>
        <a:xfrm>
          <a:off x="7372350" y="123034425"/>
          <a:ext cx="8953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251</xdr:row>
      <xdr:rowOff>600075</xdr:rowOff>
    </xdr:from>
    <xdr:to>
      <xdr:col>11</xdr:col>
      <xdr:colOff>257175</xdr:colOff>
      <xdr:row>251</xdr:row>
      <xdr:rowOff>600075</xdr:rowOff>
    </xdr:to>
    <xdr:cxnSp macro="">
      <xdr:nvCxnSpPr>
        <xdr:cNvPr id="140" name="ลูกศรเชื่อมต่อแบบตรง 139"/>
        <xdr:cNvCxnSpPr/>
      </xdr:nvCxnSpPr>
      <xdr:spPr>
        <a:xfrm>
          <a:off x="7400925" y="119291100"/>
          <a:ext cx="8191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266700</xdr:colOff>
      <xdr:row>262</xdr:row>
      <xdr:rowOff>238125</xdr:rowOff>
    </xdr:from>
    <xdr:to>
      <xdr:col>12</xdr:col>
      <xdr:colOff>19050</xdr:colOff>
      <xdr:row>262</xdr:row>
      <xdr:rowOff>247650</xdr:rowOff>
    </xdr:to>
    <xdr:cxnSp macro="">
      <xdr:nvCxnSpPr>
        <xdr:cNvPr id="142" name="ลูกศรเชื่อมต่อแบบตรง 141"/>
        <xdr:cNvCxnSpPr/>
      </xdr:nvCxnSpPr>
      <xdr:spPr>
        <a:xfrm>
          <a:off x="7934325" y="1225010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266700</xdr:colOff>
      <xdr:row>263</xdr:row>
      <xdr:rowOff>352425</xdr:rowOff>
    </xdr:from>
    <xdr:to>
      <xdr:col>13</xdr:col>
      <xdr:colOff>19050</xdr:colOff>
      <xdr:row>263</xdr:row>
      <xdr:rowOff>361950</xdr:rowOff>
    </xdr:to>
    <xdr:cxnSp macro="">
      <xdr:nvCxnSpPr>
        <xdr:cNvPr id="143" name="ลูกศรเชื่อมต่อแบบตรง 142"/>
        <xdr:cNvCxnSpPr/>
      </xdr:nvCxnSpPr>
      <xdr:spPr>
        <a:xfrm>
          <a:off x="8229600" y="123120150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264</xdr:row>
      <xdr:rowOff>266700</xdr:rowOff>
    </xdr:from>
    <xdr:to>
      <xdr:col>17</xdr:col>
      <xdr:colOff>257175</xdr:colOff>
      <xdr:row>264</xdr:row>
      <xdr:rowOff>276225</xdr:rowOff>
    </xdr:to>
    <xdr:cxnSp macro="">
      <xdr:nvCxnSpPr>
        <xdr:cNvPr id="146" name="ลูกศรเชื่อมต่อแบบตรง 145"/>
        <xdr:cNvCxnSpPr/>
      </xdr:nvCxnSpPr>
      <xdr:spPr>
        <a:xfrm>
          <a:off x="6515100" y="124234575"/>
          <a:ext cx="34766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265</xdr:row>
      <xdr:rowOff>381000</xdr:rowOff>
    </xdr:from>
    <xdr:to>
      <xdr:col>17</xdr:col>
      <xdr:colOff>190500</xdr:colOff>
      <xdr:row>265</xdr:row>
      <xdr:rowOff>400051</xdr:rowOff>
    </xdr:to>
    <xdr:cxnSp macro="">
      <xdr:nvCxnSpPr>
        <xdr:cNvPr id="148" name="ลูกศรเชื่อมต่อแบบตรง 147"/>
        <xdr:cNvCxnSpPr/>
      </xdr:nvCxnSpPr>
      <xdr:spPr>
        <a:xfrm flipV="1">
          <a:off x="6810375" y="131159250"/>
          <a:ext cx="3114675" cy="1905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19050</xdr:colOff>
      <xdr:row>278</xdr:row>
      <xdr:rowOff>400050</xdr:rowOff>
    </xdr:from>
    <xdr:to>
      <xdr:col>17</xdr:col>
      <xdr:colOff>266700</xdr:colOff>
      <xdr:row>278</xdr:row>
      <xdr:rowOff>409575</xdr:rowOff>
    </xdr:to>
    <xdr:cxnSp macro="">
      <xdr:nvCxnSpPr>
        <xdr:cNvPr id="150" name="ลูกศรเชื่อมต่อแบบตรง 149"/>
        <xdr:cNvCxnSpPr/>
      </xdr:nvCxnSpPr>
      <xdr:spPr>
        <a:xfrm flipV="1">
          <a:off x="6505575" y="117233700"/>
          <a:ext cx="34956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279</xdr:row>
      <xdr:rowOff>257175</xdr:rowOff>
    </xdr:from>
    <xdr:to>
      <xdr:col>7</xdr:col>
      <xdr:colOff>28575</xdr:colOff>
      <xdr:row>279</xdr:row>
      <xdr:rowOff>266700</xdr:rowOff>
    </xdr:to>
    <xdr:cxnSp macro="">
      <xdr:nvCxnSpPr>
        <xdr:cNvPr id="152" name="ลูกศรเชื่อมต่อแบบตรง 151"/>
        <xdr:cNvCxnSpPr/>
      </xdr:nvCxnSpPr>
      <xdr:spPr>
        <a:xfrm>
          <a:off x="6467475" y="12922567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280</xdr:row>
      <xdr:rowOff>333375</xdr:rowOff>
    </xdr:from>
    <xdr:to>
      <xdr:col>7</xdr:col>
      <xdr:colOff>19050</xdr:colOff>
      <xdr:row>280</xdr:row>
      <xdr:rowOff>342900</xdr:rowOff>
    </xdr:to>
    <xdr:cxnSp macro="">
      <xdr:nvCxnSpPr>
        <xdr:cNvPr id="153" name="ลูกศรเชื่อมต่อแบบตรง 152"/>
        <xdr:cNvCxnSpPr/>
      </xdr:nvCxnSpPr>
      <xdr:spPr>
        <a:xfrm>
          <a:off x="6457950" y="1298543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257175</xdr:colOff>
      <xdr:row>281</xdr:row>
      <xdr:rowOff>285750</xdr:rowOff>
    </xdr:from>
    <xdr:to>
      <xdr:col>17</xdr:col>
      <xdr:colOff>9525</xdr:colOff>
      <xdr:row>281</xdr:row>
      <xdr:rowOff>295275</xdr:rowOff>
    </xdr:to>
    <xdr:cxnSp macro="">
      <xdr:nvCxnSpPr>
        <xdr:cNvPr id="154" name="ลูกศรเชื่อมต่อแบบตรง 153"/>
        <xdr:cNvCxnSpPr/>
      </xdr:nvCxnSpPr>
      <xdr:spPr>
        <a:xfrm>
          <a:off x="9401175" y="13063537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14</xdr:col>
      <xdr:colOff>285750</xdr:colOff>
      <xdr:row>282</xdr:row>
      <xdr:rowOff>247650</xdr:rowOff>
    </xdr:from>
    <xdr:to>
      <xdr:col>16</xdr:col>
      <xdr:colOff>38100</xdr:colOff>
      <xdr:row>282</xdr:row>
      <xdr:rowOff>257175</xdr:rowOff>
    </xdr:to>
    <xdr:cxnSp macro="">
      <xdr:nvCxnSpPr>
        <xdr:cNvPr id="155" name="ลูกศรเชื่อมต่อแบบตรง 154"/>
        <xdr:cNvCxnSpPr/>
      </xdr:nvCxnSpPr>
      <xdr:spPr>
        <a:xfrm>
          <a:off x="9134475" y="1311497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135</xdr:row>
      <xdr:rowOff>314325</xdr:rowOff>
    </xdr:from>
    <xdr:to>
      <xdr:col>17</xdr:col>
      <xdr:colOff>219075</xdr:colOff>
      <xdr:row>135</xdr:row>
      <xdr:rowOff>323850</xdr:rowOff>
    </xdr:to>
    <xdr:cxnSp macro="">
      <xdr:nvCxnSpPr>
        <xdr:cNvPr id="89" name="ลูกศรเชื่อมต่อแบบตรง 88"/>
        <xdr:cNvCxnSpPr/>
      </xdr:nvCxnSpPr>
      <xdr:spPr>
        <a:xfrm>
          <a:off x="7400925" y="59216925"/>
          <a:ext cx="25527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190</xdr:row>
      <xdr:rowOff>247650</xdr:rowOff>
    </xdr:from>
    <xdr:to>
      <xdr:col>17</xdr:col>
      <xdr:colOff>238125</xdr:colOff>
      <xdr:row>190</xdr:row>
      <xdr:rowOff>247650</xdr:rowOff>
    </xdr:to>
    <xdr:cxnSp macro="">
      <xdr:nvCxnSpPr>
        <xdr:cNvPr id="94" name="ลูกศรเชื่อมต่อแบบตรง 93"/>
        <xdr:cNvCxnSpPr/>
      </xdr:nvCxnSpPr>
      <xdr:spPr>
        <a:xfrm>
          <a:off x="6791325" y="93230700"/>
          <a:ext cx="31813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19050</xdr:colOff>
      <xdr:row>58</xdr:row>
      <xdr:rowOff>333375</xdr:rowOff>
    </xdr:from>
    <xdr:to>
      <xdr:col>17</xdr:col>
      <xdr:colOff>257175</xdr:colOff>
      <xdr:row>58</xdr:row>
      <xdr:rowOff>342900</xdr:rowOff>
    </xdr:to>
    <xdr:cxnSp macro="">
      <xdr:nvCxnSpPr>
        <xdr:cNvPr id="97" name="ลูกศรเชื่อมต่อแบบตรง 96"/>
        <xdr:cNvCxnSpPr/>
      </xdr:nvCxnSpPr>
      <xdr:spPr>
        <a:xfrm flipV="1">
          <a:off x="7391400" y="26955750"/>
          <a:ext cx="26003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</xdr:colOff>
      <xdr:row>8</xdr:row>
      <xdr:rowOff>190500</xdr:rowOff>
    </xdr:from>
    <xdr:to>
      <xdr:col>17</xdr:col>
      <xdr:colOff>180975</xdr:colOff>
      <xdr:row>8</xdr:row>
      <xdr:rowOff>200025</xdr:rowOff>
    </xdr:to>
    <xdr:cxnSp macro="">
      <xdr:nvCxnSpPr>
        <xdr:cNvPr id="83" name="ลูกศรเชื่อมต่อแบบตรง 82"/>
        <xdr:cNvCxnSpPr/>
      </xdr:nvCxnSpPr>
      <xdr:spPr>
        <a:xfrm>
          <a:off x="6515100" y="4905375"/>
          <a:ext cx="34004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6</xdr:col>
      <xdr:colOff>285750</xdr:colOff>
      <xdr:row>59</xdr:row>
      <xdr:rowOff>495300</xdr:rowOff>
    </xdr:from>
    <xdr:to>
      <xdr:col>17</xdr:col>
      <xdr:colOff>247650</xdr:colOff>
      <xdr:row>59</xdr:row>
      <xdr:rowOff>523876</xdr:rowOff>
    </xdr:to>
    <xdr:cxnSp macro="">
      <xdr:nvCxnSpPr>
        <xdr:cNvPr id="86" name="ลูกศรเชื่อมต่อแบบตรง 85"/>
        <xdr:cNvCxnSpPr/>
      </xdr:nvCxnSpPr>
      <xdr:spPr>
        <a:xfrm flipV="1">
          <a:off x="6772275" y="34337625"/>
          <a:ext cx="3209925" cy="28576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10</xdr:col>
      <xdr:colOff>266700</xdr:colOff>
      <xdr:row>88</xdr:row>
      <xdr:rowOff>285750</xdr:rowOff>
    </xdr:from>
    <xdr:to>
      <xdr:col>13</xdr:col>
      <xdr:colOff>285750</xdr:colOff>
      <xdr:row>88</xdr:row>
      <xdr:rowOff>295275</xdr:rowOff>
    </xdr:to>
    <xdr:cxnSp macro="">
      <xdr:nvCxnSpPr>
        <xdr:cNvPr id="125" name="ลูกศรเชื่อมต่อแบบตรง 124"/>
        <xdr:cNvCxnSpPr/>
      </xdr:nvCxnSpPr>
      <xdr:spPr>
        <a:xfrm>
          <a:off x="7934325" y="70561200"/>
          <a:ext cx="9048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0</xdr:colOff>
      <xdr:row>11</xdr:row>
      <xdr:rowOff>438150</xdr:rowOff>
    </xdr:from>
    <xdr:to>
      <xdr:col>15</xdr:col>
      <xdr:colOff>257175</xdr:colOff>
      <xdr:row>11</xdr:row>
      <xdr:rowOff>438150</xdr:rowOff>
    </xdr:to>
    <xdr:cxnSp macro="">
      <xdr:nvCxnSpPr>
        <xdr:cNvPr id="88" name="ลูกศรเชื่อมต่อแบบตรง 87"/>
        <xdr:cNvCxnSpPr/>
      </xdr:nvCxnSpPr>
      <xdr:spPr>
        <a:xfrm>
          <a:off x="6781800" y="4533900"/>
          <a:ext cx="261937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742950</xdr:colOff>
      <xdr:row>49</xdr:row>
      <xdr:rowOff>590550</xdr:rowOff>
    </xdr:from>
    <xdr:to>
      <xdr:col>12</xdr:col>
      <xdr:colOff>257175</xdr:colOff>
      <xdr:row>49</xdr:row>
      <xdr:rowOff>600075</xdr:rowOff>
    </xdr:to>
    <xdr:cxnSp macro="">
      <xdr:nvCxnSpPr>
        <xdr:cNvPr id="90" name="ลูกศรเชื่อมต่อแบบตรง 89"/>
        <xdr:cNvCxnSpPr/>
      </xdr:nvCxnSpPr>
      <xdr:spPr>
        <a:xfrm>
          <a:off x="6457950" y="22831425"/>
          <a:ext cx="20574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86</xdr:row>
      <xdr:rowOff>333375</xdr:rowOff>
    </xdr:from>
    <xdr:to>
      <xdr:col>17</xdr:col>
      <xdr:colOff>247650</xdr:colOff>
      <xdr:row>86</xdr:row>
      <xdr:rowOff>333376</xdr:rowOff>
    </xdr:to>
    <xdr:cxnSp macro="">
      <xdr:nvCxnSpPr>
        <xdr:cNvPr id="96" name="ลูกศรเชื่อมต่อแบบตรง 95"/>
        <xdr:cNvCxnSpPr/>
      </xdr:nvCxnSpPr>
      <xdr:spPr>
        <a:xfrm flipV="1">
          <a:off x="6810375" y="40786050"/>
          <a:ext cx="3171825" cy="1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9525</xdr:colOff>
      <xdr:row>187</xdr:row>
      <xdr:rowOff>295275</xdr:rowOff>
    </xdr:from>
    <xdr:to>
      <xdr:col>17</xdr:col>
      <xdr:colOff>247650</xdr:colOff>
      <xdr:row>187</xdr:row>
      <xdr:rowOff>295275</xdr:rowOff>
    </xdr:to>
    <xdr:cxnSp macro="">
      <xdr:nvCxnSpPr>
        <xdr:cNvPr id="99" name="ลูกศรเชื่อมต่อแบบตรง 98"/>
        <xdr:cNvCxnSpPr/>
      </xdr:nvCxnSpPr>
      <xdr:spPr>
        <a:xfrm>
          <a:off x="7381875" y="72551925"/>
          <a:ext cx="26003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266700</xdr:colOff>
      <xdr:row>24</xdr:row>
      <xdr:rowOff>304800</xdr:rowOff>
    </xdr:from>
    <xdr:to>
      <xdr:col>17</xdr:col>
      <xdr:colOff>28575</xdr:colOff>
      <xdr:row>24</xdr:row>
      <xdr:rowOff>314325</xdr:rowOff>
    </xdr:to>
    <xdr:cxnSp macro="">
      <xdr:nvCxnSpPr>
        <xdr:cNvPr id="100" name="ลูกศรเชื่อมต่อแบบตรง 99"/>
        <xdr:cNvCxnSpPr/>
      </xdr:nvCxnSpPr>
      <xdr:spPr>
        <a:xfrm flipV="1">
          <a:off x="9410700" y="11220450"/>
          <a:ext cx="3524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15</xdr:col>
      <xdr:colOff>0</xdr:colOff>
      <xdr:row>206</xdr:row>
      <xdr:rowOff>400050</xdr:rowOff>
    </xdr:from>
    <xdr:to>
      <xdr:col>18</xdr:col>
      <xdr:colOff>0</xdr:colOff>
      <xdr:row>206</xdr:row>
      <xdr:rowOff>409575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9144000" y="82896075"/>
          <a:ext cx="88582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28575</xdr:colOff>
      <xdr:row>252</xdr:row>
      <xdr:rowOff>600075</xdr:rowOff>
    </xdr:from>
    <xdr:to>
      <xdr:col>11</xdr:col>
      <xdr:colOff>257175</xdr:colOff>
      <xdr:row>252</xdr:row>
      <xdr:rowOff>600075</xdr:rowOff>
    </xdr:to>
    <xdr:cxnSp macro="">
      <xdr:nvCxnSpPr>
        <xdr:cNvPr id="102" name="ลูกศรเชื่อมต่อแบบตรง 101"/>
        <xdr:cNvCxnSpPr/>
      </xdr:nvCxnSpPr>
      <xdr:spPr>
        <a:xfrm>
          <a:off x="7400925" y="106880025"/>
          <a:ext cx="81915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247650</xdr:colOff>
      <xdr:row>292</xdr:row>
      <xdr:rowOff>333375</xdr:rowOff>
    </xdr:from>
    <xdr:to>
      <xdr:col>15</xdr:col>
      <xdr:colOff>28575</xdr:colOff>
      <xdr:row>292</xdr:row>
      <xdr:rowOff>342900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8801100" y="117871875"/>
          <a:ext cx="371475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9525</xdr:colOff>
      <xdr:row>60</xdr:row>
      <xdr:rowOff>400050</xdr:rowOff>
    </xdr:from>
    <xdr:to>
      <xdr:col>17</xdr:col>
      <xdr:colOff>266700</xdr:colOff>
      <xdr:row>60</xdr:row>
      <xdr:rowOff>400050</xdr:rowOff>
    </xdr:to>
    <xdr:cxnSp macro="">
      <xdr:nvCxnSpPr>
        <xdr:cNvPr id="108" name="ลูกศรเชื่อมต่อแบบตรง 107"/>
        <xdr:cNvCxnSpPr/>
      </xdr:nvCxnSpPr>
      <xdr:spPr>
        <a:xfrm flipV="1">
          <a:off x="6791325" y="28727400"/>
          <a:ext cx="32099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28575</xdr:colOff>
      <xdr:row>61</xdr:row>
      <xdr:rowOff>447675</xdr:rowOff>
    </xdr:from>
    <xdr:to>
      <xdr:col>17</xdr:col>
      <xdr:colOff>285750</xdr:colOff>
      <xdr:row>61</xdr:row>
      <xdr:rowOff>447675</xdr:rowOff>
    </xdr:to>
    <xdr:cxnSp macro="">
      <xdr:nvCxnSpPr>
        <xdr:cNvPr id="78" name="ลูกศรเชื่อมต่อแบบตรง 77"/>
        <xdr:cNvCxnSpPr/>
      </xdr:nvCxnSpPr>
      <xdr:spPr>
        <a:xfrm flipV="1">
          <a:off x="6810375" y="29784675"/>
          <a:ext cx="32099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13</xdr:col>
      <xdr:colOff>28575</xdr:colOff>
      <xdr:row>70</xdr:row>
      <xdr:rowOff>314325</xdr:rowOff>
    </xdr:from>
    <xdr:to>
      <xdr:col>18</xdr:col>
      <xdr:colOff>0</xdr:colOff>
      <xdr:row>70</xdr:row>
      <xdr:rowOff>323849</xdr:rowOff>
    </xdr:to>
    <xdr:cxnSp macro="">
      <xdr:nvCxnSpPr>
        <xdr:cNvPr id="79" name="ลูกศรเชื่อมต่อแบบตรง 78"/>
        <xdr:cNvCxnSpPr/>
      </xdr:nvCxnSpPr>
      <xdr:spPr>
        <a:xfrm>
          <a:off x="8582025" y="32766000"/>
          <a:ext cx="1447800" cy="9524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276225</xdr:colOff>
      <xdr:row>236</xdr:row>
      <xdr:rowOff>285750</xdr:rowOff>
    </xdr:from>
    <xdr:to>
      <xdr:col>14</xdr:col>
      <xdr:colOff>28575</xdr:colOff>
      <xdr:row>236</xdr:row>
      <xdr:rowOff>295275</xdr:rowOff>
    </xdr:to>
    <xdr:cxnSp macro="">
      <xdr:nvCxnSpPr>
        <xdr:cNvPr id="80" name="ลูกศรเชื่อมต่อแบบตรง 79"/>
        <xdr:cNvCxnSpPr/>
      </xdr:nvCxnSpPr>
      <xdr:spPr>
        <a:xfrm>
          <a:off x="8534400" y="872585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12</xdr:col>
      <xdr:colOff>276225</xdr:colOff>
      <xdr:row>237</xdr:row>
      <xdr:rowOff>295275</xdr:rowOff>
    </xdr:from>
    <xdr:to>
      <xdr:col>14</xdr:col>
      <xdr:colOff>28575</xdr:colOff>
      <xdr:row>237</xdr:row>
      <xdr:rowOff>304800</xdr:rowOff>
    </xdr:to>
    <xdr:cxnSp macro="">
      <xdr:nvCxnSpPr>
        <xdr:cNvPr id="81" name="ลูกศรเชื่อมต่อแบบตรง 80"/>
        <xdr:cNvCxnSpPr/>
      </xdr:nvCxnSpPr>
      <xdr:spPr>
        <a:xfrm>
          <a:off x="8534400" y="88011000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5</xdr:col>
      <xdr:colOff>752475</xdr:colOff>
      <xdr:row>238</xdr:row>
      <xdr:rowOff>438150</xdr:rowOff>
    </xdr:from>
    <xdr:to>
      <xdr:col>7</xdr:col>
      <xdr:colOff>28575</xdr:colOff>
      <xdr:row>238</xdr:row>
      <xdr:rowOff>447675</xdr:rowOff>
    </xdr:to>
    <xdr:cxnSp macro="">
      <xdr:nvCxnSpPr>
        <xdr:cNvPr id="91" name="ลูกศรเชื่อมต่อแบบตรง 90"/>
        <xdr:cNvCxnSpPr/>
      </xdr:nvCxnSpPr>
      <xdr:spPr>
        <a:xfrm>
          <a:off x="6467475" y="888968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11</xdr:col>
      <xdr:colOff>247650</xdr:colOff>
      <xdr:row>239</xdr:row>
      <xdr:rowOff>552450</xdr:rowOff>
    </xdr:from>
    <xdr:to>
      <xdr:col>13</xdr:col>
      <xdr:colOff>0</xdr:colOff>
      <xdr:row>239</xdr:row>
      <xdr:rowOff>561975</xdr:rowOff>
    </xdr:to>
    <xdr:cxnSp macro="">
      <xdr:nvCxnSpPr>
        <xdr:cNvPr id="92" name="ลูกศรเชื่อมต่อแบบตรง 91"/>
        <xdr:cNvCxnSpPr/>
      </xdr:nvCxnSpPr>
      <xdr:spPr>
        <a:xfrm>
          <a:off x="8210550" y="90001725"/>
          <a:ext cx="342900" cy="9525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7</xdr:row>
      <xdr:rowOff>161925</xdr:rowOff>
    </xdr:from>
    <xdr:to>
      <xdr:col>9</xdr:col>
      <xdr:colOff>47625</xdr:colOff>
      <xdr:row>7</xdr:row>
      <xdr:rowOff>161925</xdr:rowOff>
    </xdr:to>
    <xdr:cxnSp macro="">
      <xdr:nvCxnSpPr>
        <xdr:cNvPr id="4" name="ลูกศรเชื่อมต่อแบบตรง 3"/>
        <xdr:cNvCxnSpPr/>
      </xdr:nvCxnSpPr>
      <xdr:spPr>
        <a:xfrm>
          <a:off x="6619875" y="14859000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10</xdr:row>
      <xdr:rowOff>161925</xdr:rowOff>
    </xdr:from>
    <xdr:to>
      <xdr:col>9</xdr:col>
      <xdr:colOff>47625</xdr:colOff>
      <xdr:row>10</xdr:row>
      <xdr:rowOff>161925</xdr:rowOff>
    </xdr:to>
    <xdr:cxnSp macro="">
      <xdr:nvCxnSpPr>
        <xdr:cNvPr id="5" name="ลูกศรเชื่อมต่อแบบตรง 4"/>
        <xdr:cNvCxnSpPr/>
      </xdr:nvCxnSpPr>
      <xdr:spPr>
        <a:xfrm>
          <a:off x="6619875" y="1704022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8</xdr:row>
      <xdr:rowOff>161925</xdr:rowOff>
    </xdr:from>
    <xdr:to>
      <xdr:col>9</xdr:col>
      <xdr:colOff>47625</xdr:colOff>
      <xdr:row>8</xdr:row>
      <xdr:rowOff>161925</xdr:rowOff>
    </xdr:to>
    <xdr:cxnSp macro="">
      <xdr:nvCxnSpPr>
        <xdr:cNvPr id="6" name="ลูกศรเชื่อมต่อแบบตรง 5"/>
        <xdr:cNvCxnSpPr/>
      </xdr:nvCxnSpPr>
      <xdr:spPr>
        <a:xfrm>
          <a:off x="6619875" y="15878175"/>
          <a:ext cx="3905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7</xdr:col>
      <xdr:colOff>219075</xdr:colOff>
      <xdr:row>9</xdr:row>
      <xdr:rowOff>161925</xdr:rowOff>
    </xdr:from>
    <xdr:to>
      <xdr:col>9</xdr:col>
      <xdr:colOff>47625</xdr:colOff>
      <xdr:row>9</xdr:row>
      <xdr:rowOff>161925</xdr:rowOff>
    </xdr:to>
    <xdr:cxnSp macro="">
      <xdr:nvCxnSpPr>
        <xdr:cNvPr id="7" name="ลูกศรเชื่อมต่อแบบตรง 6"/>
        <xdr:cNvCxnSpPr/>
      </xdr:nvCxnSpPr>
      <xdr:spPr>
        <a:xfrm>
          <a:off x="6943725" y="5524500"/>
          <a:ext cx="419100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42</xdr:row>
      <xdr:rowOff>333375</xdr:rowOff>
    </xdr:from>
    <xdr:to>
      <xdr:col>10</xdr:col>
      <xdr:colOff>285750</xdr:colOff>
      <xdr:row>42</xdr:row>
      <xdr:rowOff>333375</xdr:rowOff>
    </xdr:to>
    <xdr:cxnSp macro="">
      <xdr:nvCxnSpPr>
        <xdr:cNvPr id="17" name="ลูกศรเชื่อมต่อแบบตรง 16"/>
        <xdr:cNvCxnSpPr/>
      </xdr:nvCxnSpPr>
      <xdr:spPr>
        <a:xfrm>
          <a:off x="7315200" y="8515350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18</xdr:row>
      <xdr:rowOff>333375</xdr:rowOff>
    </xdr:from>
    <xdr:to>
      <xdr:col>10</xdr:col>
      <xdr:colOff>285750</xdr:colOff>
      <xdr:row>18</xdr:row>
      <xdr:rowOff>333375</xdr:rowOff>
    </xdr:to>
    <xdr:cxnSp macro="">
      <xdr:nvCxnSpPr>
        <xdr:cNvPr id="18" name="ลูกศรเชื่อมต่อแบบตรง 17"/>
        <xdr:cNvCxnSpPr/>
      </xdr:nvCxnSpPr>
      <xdr:spPr>
        <a:xfrm>
          <a:off x="7315200" y="15468600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42</xdr:row>
      <xdr:rowOff>333375</xdr:rowOff>
    </xdr:from>
    <xdr:to>
      <xdr:col>10</xdr:col>
      <xdr:colOff>285750</xdr:colOff>
      <xdr:row>42</xdr:row>
      <xdr:rowOff>333375</xdr:rowOff>
    </xdr:to>
    <xdr:cxnSp macro="">
      <xdr:nvCxnSpPr>
        <xdr:cNvPr id="19" name="ลูกศรเชื่อมต่อแบบตรง 18"/>
        <xdr:cNvCxnSpPr/>
      </xdr:nvCxnSpPr>
      <xdr:spPr>
        <a:xfrm>
          <a:off x="7315200" y="10172700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64</xdr:row>
      <xdr:rowOff>333375</xdr:rowOff>
    </xdr:from>
    <xdr:to>
      <xdr:col>10</xdr:col>
      <xdr:colOff>285750</xdr:colOff>
      <xdr:row>64</xdr:row>
      <xdr:rowOff>333375</xdr:rowOff>
    </xdr:to>
    <xdr:cxnSp macro="">
      <xdr:nvCxnSpPr>
        <xdr:cNvPr id="20" name="ลูกศรเชื่อมต่อแบบตรง 19"/>
        <xdr:cNvCxnSpPr/>
      </xdr:nvCxnSpPr>
      <xdr:spPr>
        <a:xfrm>
          <a:off x="7315200" y="1444942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64</xdr:row>
      <xdr:rowOff>333375</xdr:rowOff>
    </xdr:from>
    <xdr:to>
      <xdr:col>10</xdr:col>
      <xdr:colOff>285750</xdr:colOff>
      <xdr:row>64</xdr:row>
      <xdr:rowOff>333375</xdr:rowOff>
    </xdr:to>
    <xdr:cxnSp macro="">
      <xdr:nvCxnSpPr>
        <xdr:cNvPr id="21" name="ลูกศรเชื่อมต่อแบบตรง 20"/>
        <xdr:cNvCxnSpPr/>
      </xdr:nvCxnSpPr>
      <xdr:spPr>
        <a:xfrm>
          <a:off x="7315200" y="1444942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85</xdr:row>
      <xdr:rowOff>333375</xdr:rowOff>
    </xdr:from>
    <xdr:to>
      <xdr:col>10</xdr:col>
      <xdr:colOff>285750</xdr:colOff>
      <xdr:row>85</xdr:row>
      <xdr:rowOff>333375</xdr:rowOff>
    </xdr:to>
    <xdr:cxnSp macro="">
      <xdr:nvCxnSpPr>
        <xdr:cNvPr id="22" name="ลูกศรเชื่อมต่อแบบตรง 21"/>
        <xdr:cNvCxnSpPr/>
      </xdr:nvCxnSpPr>
      <xdr:spPr>
        <a:xfrm>
          <a:off x="7315200" y="2056447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  <xdr:twoCellAnchor>
    <xdr:from>
      <xdr:col>9</xdr:col>
      <xdr:colOff>0</xdr:colOff>
      <xdr:row>85</xdr:row>
      <xdr:rowOff>333375</xdr:rowOff>
    </xdr:from>
    <xdr:to>
      <xdr:col>10</xdr:col>
      <xdr:colOff>285750</xdr:colOff>
      <xdr:row>85</xdr:row>
      <xdr:rowOff>333375</xdr:rowOff>
    </xdr:to>
    <xdr:cxnSp macro="">
      <xdr:nvCxnSpPr>
        <xdr:cNvPr id="23" name="ลูกศรเชื่อมต่อแบบตรง 22"/>
        <xdr:cNvCxnSpPr/>
      </xdr:nvCxnSpPr>
      <xdr:spPr>
        <a:xfrm>
          <a:off x="7315200" y="20564475"/>
          <a:ext cx="581025" cy="0"/>
        </a:xfrm>
        <a:prstGeom prst="straightConnector1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topLeftCell="A16" zoomScale="75" zoomScaleNormal="100" zoomScalePageLayoutView="75" workbookViewId="0">
      <selection activeCell="A25" sqref="A25"/>
    </sheetView>
  </sheetViews>
  <sheetFormatPr defaultRowHeight="14.25" x14ac:dyDescent="0.2"/>
  <cols>
    <col min="1" max="1" width="47.25" customWidth="1"/>
    <col min="2" max="2" width="17.5" customWidth="1"/>
    <col min="3" max="3" width="15" customWidth="1"/>
    <col min="4" max="4" width="11.875" customWidth="1"/>
    <col min="5" max="5" width="17.125" customWidth="1"/>
    <col min="6" max="6" width="13.75" customWidth="1"/>
  </cols>
  <sheetData>
    <row r="1" spans="1:7" s="6" customFormat="1" ht="18.75" x14ac:dyDescent="0.3">
      <c r="A1" s="90" t="s">
        <v>94</v>
      </c>
      <c r="B1" s="90"/>
      <c r="C1" s="90"/>
      <c r="D1" s="90"/>
      <c r="E1" s="90"/>
      <c r="F1" s="90"/>
    </row>
    <row r="2" spans="1:7" s="2" customFormat="1" ht="18.75" x14ac:dyDescent="0.3">
      <c r="A2" s="90" t="s">
        <v>310</v>
      </c>
      <c r="B2" s="90"/>
      <c r="C2" s="90"/>
      <c r="D2" s="90"/>
      <c r="E2" s="90"/>
      <c r="F2" s="90"/>
    </row>
    <row r="3" spans="1:7" s="2" customFormat="1" ht="18.75" x14ac:dyDescent="0.3">
      <c r="A3" s="90" t="s">
        <v>1</v>
      </c>
      <c r="B3" s="90"/>
      <c r="C3" s="90"/>
      <c r="D3" s="90"/>
      <c r="E3" s="90"/>
      <c r="F3" s="90"/>
    </row>
    <row r="4" spans="1:7" s="2" customFormat="1" ht="57" customHeight="1" x14ac:dyDescent="0.3">
      <c r="A4" s="4" t="s">
        <v>95</v>
      </c>
      <c r="B4" s="4" t="s">
        <v>96</v>
      </c>
      <c r="C4" s="4" t="s">
        <v>97</v>
      </c>
      <c r="D4" s="4" t="s">
        <v>98</v>
      </c>
      <c r="E4" s="4" t="s">
        <v>99</v>
      </c>
      <c r="F4" s="4" t="s">
        <v>100</v>
      </c>
      <c r="G4" s="7"/>
    </row>
    <row r="5" spans="1:7" s="2" customFormat="1" ht="25.5" customHeight="1" x14ac:dyDescent="0.3">
      <c r="A5" s="5" t="s">
        <v>125</v>
      </c>
      <c r="B5" s="19">
        <f>SUM(B6)</f>
        <v>8</v>
      </c>
      <c r="C5" s="19">
        <v>10.26</v>
      </c>
      <c r="D5" s="28">
        <f>SUM(D6)</f>
        <v>2183200</v>
      </c>
      <c r="E5" s="19">
        <f>SUM(E6)</f>
        <v>25.14</v>
      </c>
      <c r="F5" s="87" t="s">
        <v>33</v>
      </c>
      <c r="G5" s="7"/>
    </row>
    <row r="6" spans="1:7" s="2" customFormat="1" ht="25.5" customHeight="1" x14ac:dyDescent="0.3">
      <c r="A6" s="1" t="s">
        <v>124</v>
      </c>
      <c r="B6" s="29">
        <v>8</v>
      </c>
      <c r="C6" s="29">
        <v>10.26</v>
      </c>
      <c r="D6" s="30">
        <v>2183200</v>
      </c>
      <c r="E6" s="29">
        <v>25.14</v>
      </c>
      <c r="F6" s="89"/>
      <c r="G6" s="7"/>
    </row>
    <row r="7" spans="1:7" s="32" customFormat="1" ht="21" x14ac:dyDescent="0.35">
      <c r="A7" s="27" t="s">
        <v>107</v>
      </c>
      <c r="B7" s="26">
        <f>SUM(B8)</f>
        <v>14</v>
      </c>
      <c r="C7" s="59">
        <v>17.95</v>
      </c>
      <c r="D7" s="31">
        <f>SUM(D8)</f>
        <v>5261840</v>
      </c>
      <c r="E7" s="59">
        <f>SUM(E8)</f>
        <v>60.6</v>
      </c>
      <c r="F7" s="91" t="s">
        <v>61</v>
      </c>
    </row>
    <row r="8" spans="1:7" s="6" customFormat="1" ht="18.75" x14ac:dyDescent="0.3">
      <c r="A8" s="20" t="s">
        <v>330</v>
      </c>
      <c r="B8" s="21">
        <v>14</v>
      </c>
      <c r="C8" s="60">
        <v>17.95</v>
      </c>
      <c r="D8" s="22">
        <v>5261840</v>
      </c>
      <c r="E8" s="60">
        <v>60.6</v>
      </c>
      <c r="F8" s="92"/>
    </row>
    <row r="9" spans="1:7" s="32" customFormat="1" ht="56.25" x14ac:dyDescent="0.35">
      <c r="A9" s="3" t="s">
        <v>126</v>
      </c>
      <c r="B9" s="26">
        <f>SUM(B10:B13)</f>
        <v>37</v>
      </c>
      <c r="C9" s="26">
        <v>47.44</v>
      </c>
      <c r="D9" s="31">
        <f>SUM(D10:D13)</f>
        <v>1193000</v>
      </c>
      <c r="E9" s="26">
        <v>23.45</v>
      </c>
      <c r="F9" s="87" t="s">
        <v>130</v>
      </c>
    </row>
    <row r="10" spans="1:7" s="6" customFormat="1" ht="18.75" x14ac:dyDescent="0.3">
      <c r="A10" s="20" t="s">
        <v>127</v>
      </c>
      <c r="B10" s="21">
        <v>6</v>
      </c>
      <c r="C10" s="60">
        <v>7.69</v>
      </c>
      <c r="D10" s="22">
        <v>120000</v>
      </c>
      <c r="E10" s="21">
        <v>1.38</v>
      </c>
      <c r="F10" s="88"/>
    </row>
    <row r="11" spans="1:7" s="6" customFormat="1" ht="18.75" x14ac:dyDescent="0.3">
      <c r="A11" s="20" t="s">
        <v>128</v>
      </c>
      <c r="B11" s="21">
        <v>19</v>
      </c>
      <c r="C11" s="21">
        <v>34.36</v>
      </c>
      <c r="D11" s="22">
        <v>363000</v>
      </c>
      <c r="E11" s="21">
        <v>4.18</v>
      </c>
      <c r="F11" s="88"/>
    </row>
    <row r="12" spans="1:7" s="6" customFormat="1" ht="18.75" x14ac:dyDescent="0.3">
      <c r="A12" s="20" t="s">
        <v>129</v>
      </c>
      <c r="B12" s="21">
        <v>9</v>
      </c>
      <c r="C12" s="21">
        <v>11.54</v>
      </c>
      <c r="D12" s="22">
        <v>200000</v>
      </c>
      <c r="E12" s="21">
        <v>2.2999999999999998</v>
      </c>
      <c r="F12" s="88"/>
    </row>
    <row r="13" spans="1:7" s="6" customFormat="1" ht="18.75" x14ac:dyDescent="0.3">
      <c r="A13" s="20" t="s">
        <v>180</v>
      </c>
      <c r="B13" s="21">
        <v>3</v>
      </c>
      <c r="C13" s="21">
        <v>3.84</v>
      </c>
      <c r="D13" s="22">
        <f>SUM(ผด.02!D208+ผด.02!D241)</f>
        <v>510000</v>
      </c>
      <c r="E13" s="21">
        <v>1.38</v>
      </c>
      <c r="F13" s="89"/>
    </row>
    <row r="14" spans="1:7" s="6" customFormat="1" ht="21.75" x14ac:dyDescent="0.5">
      <c r="A14" s="23"/>
      <c r="B14" s="24"/>
      <c r="C14" s="24"/>
      <c r="D14" s="25"/>
      <c r="E14" s="24"/>
      <c r="F14" s="24"/>
    </row>
    <row r="15" spans="1:7" s="6" customFormat="1" ht="21.75" x14ac:dyDescent="0.5">
      <c r="A15" s="23"/>
      <c r="B15" s="24"/>
      <c r="C15" s="24"/>
      <c r="D15" s="25"/>
      <c r="E15" s="24"/>
      <c r="F15" s="24"/>
    </row>
    <row r="16" spans="1:7" s="6" customFormat="1" ht="21.75" x14ac:dyDescent="0.5">
      <c r="A16" s="23"/>
      <c r="B16" s="24"/>
      <c r="C16" s="24"/>
      <c r="D16" s="25"/>
      <c r="E16" s="24"/>
      <c r="F16" s="24"/>
    </row>
    <row r="17" spans="1:7" s="6" customFormat="1" ht="21.75" x14ac:dyDescent="0.5">
      <c r="A17" s="23"/>
      <c r="B17" s="24"/>
      <c r="C17" s="24"/>
      <c r="D17" s="25"/>
      <c r="E17" s="24"/>
      <c r="F17" s="24"/>
    </row>
    <row r="18" spans="1:7" s="6" customFormat="1" ht="21.75" x14ac:dyDescent="0.5">
      <c r="A18" s="23"/>
      <c r="B18" s="24"/>
      <c r="C18" s="24"/>
      <c r="D18" s="25"/>
      <c r="E18" s="24"/>
      <c r="F18" s="24"/>
    </row>
    <row r="19" spans="1:7" s="6" customFormat="1" ht="18.75" x14ac:dyDescent="0.3">
      <c r="A19" s="90" t="s">
        <v>94</v>
      </c>
      <c r="B19" s="90"/>
      <c r="C19" s="90"/>
      <c r="D19" s="90"/>
      <c r="E19" s="90"/>
      <c r="F19" s="90"/>
    </row>
    <row r="20" spans="1:7" s="2" customFormat="1" ht="18.75" x14ac:dyDescent="0.3">
      <c r="A20" s="90" t="s">
        <v>310</v>
      </c>
      <c r="B20" s="90"/>
      <c r="C20" s="90"/>
      <c r="D20" s="90"/>
      <c r="E20" s="90"/>
      <c r="F20" s="90"/>
    </row>
    <row r="21" spans="1:7" s="2" customFormat="1" ht="18.75" x14ac:dyDescent="0.3">
      <c r="A21" s="90" t="s">
        <v>1</v>
      </c>
      <c r="B21" s="90"/>
      <c r="C21" s="90"/>
      <c r="D21" s="90"/>
      <c r="E21" s="90"/>
      <c r="F21" s="90"/>
    </row>
    <row r="22" spans="1:7" s="2" customFormat="1" ht="57" customHeight="1" x14ac:dyDescent="0.3">
      <c r="A22" s="19" t="s">
        <v>95</v>
      </c>
      <c r="B22" s="19" t="s">
        <v>96</v>
      </c>
      <c r="C22" s="19" t="s">
        <v>97</v>
      </c>
      <c r="D22" s="19" t="s">
        <v>98</v>
      </c>
      <c r="E22" s="19" t="s">
        <v>99</v>
      </c>
      <c r="F22" s="19" t="s">
        <v>100</v>
      </c>
      <c r="G22" s="7"/>
    </row>
    <row r="23" spans="1:7" s="2" customFormat="1" ht="66" customHeight="1" x14ac:dyDescent="0.3">
      <c r="A23" s="3" t="s">
        <v>335</v>
      </c>
      <c r="B23" s="19">
        <v>1</v>
      </c>
      <c r="C23" s="19">
        <v>1.28</v>
      </c>
      <c r="D23" s="28">
        <v>20000</v>
      </c>
      <c r="E23" s="19">
        <v>2.78</v>
      </c>
      <c r="F23" s="87" t="s">
        <v>130</v>
      </c>
      <c r="G23" s="7"/>
    </row>
    <row r="24" spans="1:7" s="2" customFormat="1" ht="25.5" customHeight="1" x14ac:dyDescent="0.3">
      <c r="A24" s="1" t="s">
        <v>336</v>
      </c>
      <c r="B24" s="29">
        <v>1</v>
      </c>
      <c r="C24" s="29">
        <v>1.28</v>
      </c>
      <c r="D24" s="30">
        <v>20000</v>
      </c>
      <c r="E24" s="29">
        <v>2.78</v>
      </c>
      <c r="F24" s="89"/>
      <c r="G24" s="7"/>
    </row>
    <row r="25" spans="1:7" s="32" customFormat="1" ht="38.25" x14ac:dyDescent="0.35">
      <c r="A25" s="27" t="s">
        <v>337</v>
      </c>
      <c r="B25" s="26">
        <v>4</v>
      </c>
      <c r="C25" s="59">
        <v>9.75</v>
      </c>
      <c r="D25" s="31">
        <f>SUM(ผด.02!D241+ผด.02!D208)</f>
        <v>510000</v>
      </c>
      <c r="E25" s="59">
        <v>2.99</v>
      </c>
      <c r="F25" s="91" t="s">
        <v>33</v>
      </c>
    </row>
    <row r="26" spans="1:7" s="6" customFormat="1" ht="18.75" x14ac:dyDescent="0.3">
      <c r="A26" s="20" t="s">
        <v>341</v>
      </c>
      <c r="B26" s="21">
        <v>4</v>
      </c>
      <c r="C26" s="60">
        <v>9.75</v>
      </c>
      <c r="D26" s="22">
        <v>510000</v>
      </c>
      <c r="E26" s="60">
        <v>2.99</v>
      </c>
      <c r="F26" s="92"/>
    </row>
    <row r="27" spans="1:7" s="32" customFormat="1" ht="37.5" x14ac:dyDescent="0.35">
      <c r="A27" s="3" t="s">
        <v>338</v>
      </c>
      <c r="B27" s="26">
        <v>14</v>
      </c>
      <c r="C27" s="26">
        <v>17.95</v>
      </c>
      <c r="D27" s="31">
        <v>155000</v>
      </c>
      <c r="E27" s="26">
        <v>1.79</v>
      </c>
      <c r="F27" s="87" t="s">
        <v>342</v>
      </c>
    </row>
    <row r="28" spans="1:7" s="6" customFormat="1" ht="18.75" x14ac:dyDescent="0.3">
      <c r="A28" s="20" t="s">
        <v>339</v>
      </c>
      <c r="B28" s="21">
        <v>14</v>
      </c>
      <c r="C28" s="60">
        <v>17.95</v>
      </c>
      <c r="D28" s="22">
        <v>155000</v>
      </c>
      <c r="E28" s="21">
        <v>1.79</v>
      </c>
      <c r="F28" s="88"/>
    </row>
    <row r="29" spans="1:7" s="6" customFormat="1" ht="18.75" x14ac:dyDescent="0.3">
      <c r="A29" s="85" t="s">
        <v>340</v>
      </c>
      <c r="B29" s="26">
        <f>SUM(B5+B7+B9+B23+B25+B27)</f>
        <v>78</v>
      </c>
      <c r="C29" s="26">
        <v>100</v>
      </c>
      <c r="D29" s="86">
        <f>SUM(D5+D7+D9+D23+D25+D27)</f>
        <v>9323040</v>
      </c>
      <c r="E29" s="26">
        <v>100</v>
      </c>
      <c r="F29" s="89"/>
    </row>
  </sheetData>
  <mergeCells count="12">
    <mergeCell ref="F9:F13"/>
    <mergeCell ref="A1:F1"/>
    <mergeCell ref="A2:F2"/>
    <mergeCell ref="A3:F3"/>
    <mergeCell ref="F5:F6"/>
    <mergeCell ref="F7:F8"/>
    <mergeCell ref="F27:F29"/>
    <mergeCell ref="A19:F19"/>
    <mergeCell ref="A20:F20"/>
    <mergeCell ref="A21:F21"/>
    <mergeCell ref="F23:F24"/>
    <mergeCell ref="F25:F2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"/>
  <sheetViews>
    <sheetView topLeftCell="A194" zoomScaleNormal="100" workbookViewId="0">
      <selection activeCell="C159" sqref="C159"/>
    </sheetView>
  </sheetViews>
  <sheetFormatPr defaultRowHeight="14.25" x14ac:dyDescent="0.2"/>
  <cols>
    <col min="1" max="1" width="4" customWidth="1"/>
    <col min="2" max="2" width="16.875" customWidth="1"/>
    <col min="3" max="3" width="33" customWidth="1"/>
    <col min="4" max="4" width="10.25" customWidth="1"/>
    <col min="5" max="5" width="8.25" customWidth="1"/>
    <col min="6" max="6" width="7.625" customWidth="1"/>
    <col min="7" max="7" width="4" customWidth="1"/>
    <col min="8" max="8" width="3.625" customWidth="1"/>
    <col min="9" max="10" width="3.75" customWidth="1"/>
    <col min="11" max="11" width="3.5" customWidth="1"/>
    <col min="12" max="12" width="3.625" customWidth="1"/>
    <col min="13" max="14" width="3.5" customWidth="1"/>
    <col min="15" max="15" width="3.625" customWidth="1"/>
    <col min="16" max="17" width="3.5" customWidth="1"/>
    <col min="18" max="18" width="3.375" customWidth="1"/>
  </cols>
  <sheetData>
    <row r="1" spans="1:18" s="36" customFormat="1" ht="18.75" x14ac:dyDescent="0.3">
      <c r="A1" s="96" t="s">
        <v>101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s="36" customFormat="1" ht="18.75" x14ac:dyDescent="0.3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s="36" customFormat="1" ht="18.75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36" customFormat="1" ht="18.75" x14ac:dyDescent="0.3">
      <c r="A4" s="45" t="s">
        <v>152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s="36" customFormat="1" ht="18.75" x14ac:dyDescent="0.3">
      <c r="A5" s="45" t="s">
        <v>153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36" customFormat="1" ht="60.75" customHeight="1" x14ac:dyDescent="0.3">
      <c r="A6" s="97" t="s">
        <v>2</v>
      </c>
      <c r="B6" s="97" t="s">
        <v>102</v>
      </c>
      <c r="C6" s="98" t="s">
        <v>103</v>
      </c>
      <c r="D6" s="98" t="s">
        <v>4</v>
      </c>
      <c r="E6" s="98" t="s">
        <v>5</v>
      </c>
      <c r="F6" s="98" t="s">
        <v>100</v>
      </c>
      <c r="G6" s="97" t="s">
        <v>160</v>
      </c>
      <c r="H6" s="97"/>
      <c r="I6" s="97"/>
      <c r="J6" s="97" t="s">
        <v>182</v>
      </c>
      <c r="K6" s="97"/>
      <c r="L6" s="97"/>
      <c r="M6" s="97"/>
      <c r="N6" s="97"/>
      <c r="O6" s="97"/>
      <c r="P6" s="97"/>
      <c r="Q6" s="97"/>
      <c r="R6" s="97"/>
    </row>
    <row r="7" spans="1:18" s="36" customFormat="1" ht="18.75" x14ac:dyDescent="0.3">
      <c r="A7" s="97"/>
      <c r="B7" s="97"/>
      <c r="C7" s="98"/>
      <c r="D7" s="98"/>
      <c r="E7" s="98"/>
      <c r="F7" s="98"/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</row>
    <row r="8" spans="1:18" s="36" customFormat="1" ht="80.25" customHeight="1" x14ac:dyDescent="0.3">
      <c r="A8" s="8">
        <v>1</v>
      </c>
      <c r="B8" s="12" t="s">
        <v>149</v>
      </c>
      <c r="C8" s="33" t="s">
        <v>249</v>
      </c>
      <c r="D8" s="46">
        <v>3000</v>
      </c>
      <c r="E8" s="9" t="s">
        <v>1</v>
      </c>
      <c r="F8" s="12" t="s">
        <v>20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36" customFormat="1" ht="77.25" customHeight="1" x14ac:dyDescent="0.3">
      <c r="A9" s="8">
        <v>2</v>
      </c>
      <c r="B9" s="9" t="s">
        <v>240</v>
      </c>
      <c r="C9" s="33" t="s">
        <v>239</v>
      </c>
      <c r="D9" s="46">
        <v>11000</v>
      </c>
      <c r="E9" s="9" t="s">
        <v>1</v>
      </c>
      <c r="F9" s="12" t="s">
        <v>20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6" customFormat="1" ht="57" customHeight="1" x14ac:dyDescent="0.3">
      <c r="A10" s="8">
        <v>3</v>
      </c>
      <c r="B10" s="9" t="s">
        <v>241</v>
      </c>
      <c r="C10" s="33" t="s">
        <v>248</v>
      </c>
      <c r="D10" s="46">
        <v>11800</v>
      </c>
      <c r="E10" s="9" t="s">
        <v>1</v>
      </c>
      <c r="F10" s="12" t="s">
        <v>20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6" customFormat="1" ht="73.5" customHeight="1" x14ac:dyDescent="0.3">
      <c r="A11" s="8">
        <v>4</v>
      </c>
      <c r="B11" s="9" t="s">
        <v>174</v>
      </c>
      <c r="C11" s="33" t="s">
        <v>247</v>
      </c>
      <c r="D11" s="46">
        <v>3000</v>
      </c>
      <c r="E11" s="9" t="s">
        <v>1</v>
      </c>
      <c r="F11" s="12" t="s">
        <v>20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6" customFormat="1" ht="18.75" x14ac:dyDescent="0.3">
      <c r="A12" s="96" t="s">
        <v>101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s="36" customFormat="1" ht="18.75" x14ac:dyDescent="0.3">
      <c r="A13" s="96" t="s">
        <v>181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s="36" customFormat="1" ht="18.75" x14ac:dyDescent="0.3">
      <c r="A14" s="96" t="s">
        <v>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s="36" customFormat="1" ht="18.75" x14ac:dyDescent="0.3">
      <c r="A15" s="45" t="s">
        <v>154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s="36" customFormat="1" ht="18.75" x14ac:dyDescent="0.3">
      <c r="A16" s="45" t="s">
        <v>153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s="36" customFormat="1" ht="65.25" customHeight="1" x14ac:dyDescent="0.3">
      <c r="A17" s="97" t="s">
        <v>2</v>
      </c>
      <c r="B17" s="97" t="s">
        <v>102</v>
      </c>
      <c r="C17" s="98" t="s">
        <v>103</v>
      </c>
      <c r="D17" s="98" t="s">
        <v>4</v>
      </c>
      <c r="E17" s="98" t="s">
        <v>5</v>
      </c>
      <c r="F17" s="98" t="s">
        <v>100</v>
      </c>
      <c r="G17" s="97" t="s">
        <v>160</v>
      </c>
      <c r="H17" s="97"/>
      <c r="I17" s="97"/>
      <c r="J17" s="97" t="s">
        <v>182</v>
      </c>
      <c r="K17" s="97"/>
      <c r="L17" s="97"/>
      <c r="M17" s="97"/>
      <c r="N17" s="97"/>
      <c r="O17" s="97"/>
      <c r="P17" s="97"/>
      <c r="Q17" s="97"/>
      <c r="R17" s="97"/>
    </row>
    <row r="18" spans="1:18" s="36" customFormat="1" ht="18.75" x14ac:dyDescent="0.3">
      <c r="A18" s="97"/>
      <c r="B18" s="97"/>
      <c r="C18" s="98"/>
      <c r="D18" s="98"/>
      <c r="E18" s="98"/>
      <c r="F18" s="98"/>
      <c r="G18" s="14" t="s">
        <v>7</v>
      </c>
      <c r="H18" s="14" t="s">
        <v>8</v>
      </c>
      <c r="I18" s="14" t="s">
        <v>9</v>
      </c>
      <c r="J18" s="14" t="s">
        <v>10</v>
      </c>
      <c r="K18" s="14" t="s">
        <v>11</v>
      </c>
      <c r="L18" s="14" t="s">
        <v>12</v>
      </c>
      <c r="M18" s="14" t="s">
        <v>13</v>
      </c>
      <c r="N18" s="14" t="s">
        <v>14</v>
      </c>
      <c r="O18" s="14" t="s">
        <v>15</v>
      </c>
      <c r="P18" s="14" t="s">
        <v>16</v>
      </c>
      <c r="Q18" s="14" t="s">
        <v>17</v>
      </c>
      <c r="R18" s="14" t="s">
        <v>18</v>
      </c>
    </row>
    <row r="19" spans="1:18" s="36" customFormat="1" ht="54" customHeight="1" x14ac:dyDescent="0.3">
      <c r="A19" s="8">
        <v>5</v>
      </c>
      <c r="B19" s="9" t="s">
        <v>104</v>
      </c>
      <c r="C19" s="10" t="s">
        <v>246</v>
      </c>
      <c r="D19" s="46">
        <v>5000</v>
      </c>
      <c r="E19" s="9" t="s">
        <v>1</v>
      </c>
      <c r="F19" s="12" t="s">
        <v>20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36" customFormat="1" ht="40.5" customHeight="1" x14ac:dyDescent="0.3">
      <c r="A20" s="8">
        <v>6</v>
      </c>
      <c r="B20" s="9" t="s">
        <v>242</v>
      </c>
      <c r="C20" s="33" t="s">
        <v>245</v>
      </c>
      <c r="D20" s="46">
        <v>13500</v>
      </c>
      <c r="E20" s="9" t="s">
        <v>1</v>
      </c>
      <c r="F20" s="12" t="s">
        <v>20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8" s="36" customFormat="1" ht="40.5" customHeight="1" x14ac:dyDescent="0.5">
      <c r="A21" s="42"/>
      <c r="B21" s="18"/>
      <c r="C21" s="47"/>
      <c r="D21" s="48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</row>
    <row r="22" spans="1:18" s="36" customFormat="1" ht="40.5" customHeight="1" x14ac:dyDescent="0.5">
      <c r="A22" s="42"/>
      <c r="B22" s="18"/>
      <c r="C22" s="47"/>
      <c r="D22" s="48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18" s="36" customFormat="1" ht="40.5" customHeight="1" x14ac:dyDescent="0.5">
      <c r="A23" s="42"/>
      <c r="B23" s="18"/>
      <c r="C23" s="47"/>
      <c r="D23" s="48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s="36" customFormat="1" ht="70.5" customHeight="1" x14ac:dyDescent="0.5">
      <c r="A24" s="42"/>
      <c r="B24" s="18"/>
      <c r="C24" s="47"/>
      <c r="D24" s="48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18" s="36" customFormat="1" ht="18.75" x14ac:dyDescent="0.3">
      <c r="A25" s="96" t="s">
        <v>101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s="36" customFormat="1" ht="18.75" x14ac:dyDescent="0.3">
      <c r="A26" s="96" t="s">
        <v>181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 s="36" customFormat="1" ht="18.75" x14ac:dyDescent="0.3">
      <c r="A27" s="96" t="s">
        <v>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s="36" customFormat="1" ht="18.75" x14ac:dyDescent="0.3">
      <c r="A28" s="45" t="s">
        <v>154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s="36" customFormat="1" ht="18.75" x14ac:dyDescent="0.3">
      <c r="A29" s="45" t="s">
        <v>297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</row>
    <row r="30" spans="1:18" s="36" customFormat="1" ht="65.25" customHeight="1" x14ac:dyDescent="0.3">
      <c r="A30" s="97" t="s">
        <v>2</v>
      </c>
      <c r="B30" s="97" t="s">
        <v>102</v>
      </c>
      <c r="C30" s="98" t="s">
        <v>103</v>
      </c>
      <c r="D30" s="98" t="s">
        <v>4</v>
      </c>
      <c r="E30" s="98" t="s">
        <v>5</v>
      </c>
      <c r="F30" s="98" t="s">
        <v>100</v>
      </c>
      <c r="G30" s="97" t="s">
        <v>160</v>
      </c>
      <c r="H30" s="97"/>
      <c r="I30" s="97"/>
      <c r="J30" s="97" t="s">
        <v>182</v>
      </c>
      <c r="K30" s="97"/>
      <c r="L30" s="97"/>
      <c r="M30" s="97"/>
      <c r="N30" s="97"/>
      <c r="O30" s="97"/>
      <c r="P30" s="97"/>
      <c r="Q30" s="97"/>
      <c r="R30" s="97"/>
    </row>
    <row r="31" spans="1:18" s="36" customFormat="1" ht="18.75" x14ac:dyDescent="0.3">
      <c r="A31" s="97"/>
      <c r="B31" s="97"/>
      <c r="C31" s="98"/>
      <c r="D31" s="98"/>
      <c r="E31" s="98"/>
      <c r="F31" s="98"/>
      <c r="G31" s="14" t="s">
        <v>7</v>
      </c>
      <c r="H31" s="14" t="s">
        <v>8</v>
      </c>
      <c r="I31" s="14" t="s">
        <v>9</v>
      </c>
      <c r="J31" s="14" t="s">
        <v>10</v>
      </c>
      <c r="K31" s="14" t="s">
        <v>11</v>
      </c>
      <c r="L31" s="14" t="s">
        <v>12</v>
      </c>
      <c r="M31" s="14" t="s">
        <v>13</v>
      </c>
      <c r="N31" s="14" t="s">
        <v>14</v>
      </c>
      <c r="O31" s="14" t="s">
        <v>15</v>
      </c>
      <c r="P31" s="14" t="s">
        <v>16</v>
      </c>
      <c r="Q31" s="14" t="s">
        <v>17</v>
      </c>
      <c r="R31" s="14" t="s">
        <v>18</v>
      </c>
    </row>
    <row r="32" spans="1:18" s="36" customFormat="1" ht="80.25" customHeight="1" x14ac:dyDescent="0.3">
      <c r="A32" s="8">
        <v>7</v>
      </c>
      <c r="B32" s="9" t="s">
        <v>175</v>
      </c>
      <c r="C32" s="33" t="s">
        <v>244</v>
      </c>
      <c r="D32" s="46">
        <v>34000</v>
      </c>
      <c r="E32" s="9" t="s">
        <v>1</v>
      </c>
      <c r="F32" s="12" t="s">
        <v>20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36" customFormat="1" ht="91.5" customHeight="1" x14ac:dyDescent="0.3">
      <c r="A33" s="8">
        <v>8</v>
      </c>
      <c r="B33" s="9" t="s">
        <v>176</v>
      </c>
      <c r="C33" s="33" t="s">
        <v>243</v>
      </c>
      <c r="D33" s="46">
        <v>7500</v>
      </c>
      <c r="E33" s="9" t="s">
        <v>1</v>
      </c>
      <c r="F33" s="12" t="s">
        <v>20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36" customFormat="1" ht="68.25" customHeight="1" x14ac:dyDescent="0.3">
      <c r="A34" s="8">
        <v>9</v>
      </c>
      <c r="B34" s="9" t="s">
        <v>300</v>
      </c>
      <c r="C34" s="33" t="s">
        <v>299</v>
      </c>
      <c r="D34" s="46">
        <v>8600</v>
      </c>
      <c r="E34" s="9" t="s">
        <v>1</v>
      </c>
      <c r="F34" s="12" t="s">
        <v>20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34" customFormat="1" ht="36" customHeight="1" x14ac:dyDescent="0.2">
      <c r="A35" s="99" t="s">
        <v>298</v>
      </c>
      <c r="B35" s="100"/>
      <c r="C35" s="101"/>
      <c r="D35" s="49">
        <f>SUM(D8:D34)</f>
        <v>97400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</row>
    <row r="36" spans="1:18" s="36" customFormat="1" ht="18.75" x14ac:dyDescent="0.3">
      <c r="A36" s="96" t="s">
        <v>101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18" s="36" customFormat="1" ht="18.75" x14ac:dyDescent="0.3">
      <c r="A37" s="96" t="s">
        <v>181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s="36" customFormat="1" ht="18.75" x14ac:dyDescent="0.3">
      <c r="A38" s="96" t="s">
        <v>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1:18" s="36" customFormat="1" ht="18.75" x14ac:dyDescent="0.3">
      <c r="A39" s="45" t="s">
        <v>177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36" customFormat="1" ht="18.75" x14ac:dyDescent="0.3">
      <c r="A40" s="45" t="s">
        <v>155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</row>
    <row r="41" spans="1:18" s="36" customFormat="1" ht="65.25" customHeight="1" x14ac:dyDescent="0.3">
      <c r="A41" s="97" t="s">
        <v>2</v>
      </c>
      <c r="B41" s="97" t="s">
        <v>102</v>
      </c>
      <c r="C41" s="98" t="s">
        <v>103</v>
      </c>
      <c r="D41" s="98" t="s">
        <v>4</v>
      </c>
      <c r="E41" s="98" t="s">
        <v>5</v>
      </c>
      <c r="F41" s="98" t="s">
        <v>100</v>
      </c>
      <c r="G41" s="97" t="s">
        <v>160</v>
      </c>
      <c r="H41" s="97"/>
      <c r="I41" s="97"/>
      <c r="J41" s="97" t="s">
        <v>182</v>
      </c>
      <c r="K41" s="97"/>
      <c r="L41" s="97"/>
      <c r="M41" s="97"/>
      <c r="N41" s="97"/>
      <c r="O41" s="97"/>
      <c r="P41" s="97"/>
      <c r="Q41" s="97"/>
      <c r="R41" s="97"/>
    </row>
    <row r="42" spans="1:18" s="36" customFormat="1" ht="18.75" x14ac:dyDescent="0.3">
      <c r="A42" s="97"/>
      <c r="B42" s="97"/>
      <c r="C42" s="98"/>
      <c r="D42" s="98"/>
      <c r="E42" s="98"/>
      <c r="F42" s="98"/>
      <c r="G42" s="14" t="s">
        <v>7</v>
      </c>
      <c r="H42" s="14" t="s">
        <v>8</v>
      </c>
      <c r="I42" s="14" t="s">
        <v>9</v>
      </c>
      <c r="J42" s="14" t="s">
        <v>10</v>
      </c>
      <c r="K42" s="14" t="s">
        <v>11</v>
      </c>
      <c r="L42" s="14" t="s">
        <v>12</v>
      </c>
      <c r="M42" s="14" t="s">
        <v>13</v>
      </c>
      <c r="N42" s="14" t="s">
        <v>14</v>
      </c>
      <c r="O42" s="14" t="s">
        <v>15</v>
      </c>
      <c r="P42" s="14" t="s">
        <v>16</v>
      </c>
      <c r="Q42" s="14" t="s">
        <v>17</v>
      </c>
      <c r="R42" s="14" t="s">
        <v>18</v>
      </c>
    </row>
    <row r="43" spans="1:18" s="36" customFormat="1" ht="54.75" customHeight="1" x14ac:dyDescent="0.3">
      <c r="A43" s="8">
        <v>1</v>
      </c>
      <c r="B43" s="9" t="s">
        <v>149</v>
      </c>
      <c r="C43" s="33" t="s">
        <v>250</v>
      </c>
      <c r="D43" s="46">
        <v>3000</v>
      </c>
      <c r="E43" s="9" t="s">
        <v>1</v>
      </c>
      <c r="F43" s="12" t="s">
        <v>105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36" customFormat="1" ht="54.75" customHeight="1" x14ac:dyDescent="0.3">
      <c r="A44" s="8">
        <v>2</v>
      </c>
      <c r="B44" s="9" t="s">
        <v>251</v>
      </c>
      <c r="C44" s="33" t="s">
        <v>252</v>
      </c>
      <c r="D44" s="46">
        <v>10000</v>
      </c>
      <c r="E44" s="9" t="s">
        <v>1</v>
      </c>
      <c r="F44" s="12" t="s">
        <v>105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36" customFormat="1" ht="54.75" customHeight="1" x14ac:dyDescent="0.3">
      <c r="A45" s="8">
        <v>3</v>
      </c>
      <c r="B45" s="9" t="s">
        <v>254</v>
      </c>
      <c r="C45" s="33" t="s">
        <v>253</v>
      </c>
      <c r="D45" s="46">
        <v>5900</v>
      </c>
      <c r="E45" s="9" t="s">
        <v>1</v>
      </c>
      <c r="F45" s="12" t="s">
        <v>105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s="36" customFormat="1" ht="54.75" customHeight="1" x14ac:dyDescent="0.3">
      <c r="A46" s="8">
        <v>4</v>
      </c>
      <c r="B46" s="9" t="s">
        <v>256</v>
      </c>
      <c r="C46" s="33" t="s">
        <v>255</v>
      </c>
      <c r="D46" s="46">
        <v>4500</v>
      </c>
      <c r="E46" s="9" t="s">
        <v>1</v>
      </c>
      <c r="F46" s="12" t="s">
        <v>105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36" customFormat="1" ht="54" customHeight="1" x14ac:dyDescent="0.5">
      <c r="A47" s="42"/>
      <c r="B47" s="18"/>
      <c r="C47" s="47"/>
      <c r="D47" s="48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36" customFormat="1" ht="18.75" x14ac:dyDescent="0.3">
      <c r="A48" s="96" t="s">
        <v>101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spans="1:18" s="36" customFormat="1" ht="18.75" x14ac:dyDescent="0.3">
      <c r="A49" s="96" t="s">
        <v>181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</row>
    <row r="50" spans="1:18" s="36" customFormat="1" ht="18.75" x14ac:dyDescent="0.3">
      <c r="A50" s="96" t="s">
        <v>1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1:18" s="36" customFormat="1" ht="18.75" x14ac:dyDescent="0.3">
      <c r="A51" s="45" t="s">
        <v>177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1:18" s="36" customFormat="1" ht="18.75" x14ac:dyDescent="0.3">
      <c r="A52" s="45" t="s">
        <v>301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spans="1:18" s="36" customFormat="1" ht="65.25" customHeight="1" x14ac:dyDescent="0.3">
      <c r="A53" s="97" t="s">
        <v>2</v>
      </c>
      <c r="B53" s="97" t="s">
        <v>102</v>
      </c>
      <c r="C53" s="98" t="s">
        <v>103</v>
      </c>
      <c r="D53" s="98" t="s">
        <v>4</v>
      </c>
      <c r="E53" s="98" t="s">
        <v>5</v>
      </c>
      <c r="F53" s="98" t="s">
        <v>100</v>
      </c>
      <c r="G53" s="97" t="s">
        <v>160</v>
      </c>
      <c r="H53" s="97"/>
      <c r="I53" s="97"/>
      <c r="J53" s="97" t="s">
        <v>182</v>
      </c>
      <c r="K53" s="97"/>
      <c r="L53" s="97"/>
      <c r="M53" s="97"/>
      <c r="N53" s="97"/>
      <c r="O53" s="97"/>
      <c r="P53" s="97"/>
      <c r="Q53" s="97"/>
      <c r="R53" s="97"/>
    </row>
    <row r="54" spans="1:18" s="36" customFormat="1" ht="18.75" x14ac:dyDescent="0.3">
      <c r="A54" s="97"/>
      <c r="B54" s="97"/>
      <c r="C54" s="98"/>
      <c r="D54" s="98"/>
      <c r="E54" s="98"/>
      <c r="F54" s="98"/>
      <c r="G54" s="14" t="s">
        <v>7</v>
      </c>
      <c r="H54" s="14" t="s">
        <v>8</v>
      </c>
      <c r="I54" s="14" t="s">
        <v>9</v>
      </c>
      <c r="J54" s="14" t="s">
        <v>10</v>
      </c>
      <c r="K54" s="14" t="s">
        <v>11</v>
      </c>
      <c r="L54" s="14" t="s">
        <v>12</v>
      </c>
      <c r="M54" s="14" t="s">
        <v>13</v>
      </c>
      <c r="N54" s="14" t="s">
        <v>14</v>
      </c>
      <c r="O54" s="14" t="s">
        <v>15</v>
      </c>
      <c r="P54" s="14" t="s">
        <v>16</v>
      </c>
      <c r="Q54" s="14" t="s">
        <v>17</v>
      </c>
      <c r="R54" s="14" t="s">
        <v>18</v>
      </c>
    </row>
    <row r="55" spans="1:18" s="36" customFormat="1" ht="60" customHeight="1" x14ac:dyDescent="0.3">
      <c r="A55" s="8">
        <v>5</v>
      </c>
      <c r="B55" s="9" t="s">
        <v>175</v>
      </c>
      <c r="C55" s="33" t="s">
        <v>257</v>
      </c>
      <c r="D55" s="46">
        <v>17000</v>
      </c>
      <c r="E55" s="9" t="s">
        <v>1</v>
      </c>
      <c r="F55" s="12" t="s">
        <v>105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34" customFormat="1" ht="36" customHeight="1" x14ac:dyDescent="0.2">
      <c r="A56" s="99" t="s">
        <v>258</v>
      </c>
      <c r="B56" s="100"/>
      <c r="C56" s="101"/>
      <c r="D56" s="49">
        <f>SUM(D43:D55)</f>
        <v>40400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s="34" customFormat="1" ht="36" customHeight="1" x14ac:dyDescent="0.2">
      <c r="A57" s="51"/>
      <c r="B57" s="51"/>
      <c r="C57" s="51"/>
      <c r="D57" s="52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s="34" customFormat="1" ht="36" customHeight="1" x14ac:dyDescent="0.2">
      <c r="A58" s="51"/>
      <c r="B58" s="51"/>
      <c r="C58" s="51"/>
      <c r="D58" s="52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34" customFormat="1" ht="36" customHeight="1" x14ac:dyDescent="0.2">
      <c r="A59" s="51"/>
      <c r="B59" s="51"/>
      <c r="C59" s="51"/>
      <c r="D59" s="52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34" customFormat="1" ht="12" customHeight="1" x14ac:dyDescent="0.2">
      <c r="A60" s="51"/>
      <c r="B60" s="51"/>
      <c r="C60" s="51"/>
      <c r="D60" s="52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34" customFormat="1" ht="12" customHeight="1" x14ac:dyDescent="0.2">
      <c r="A61" s="51"/>
      <c r="B61" s="51"/>
      <c r="C61" s="51"/>
      <c r="D61" s="52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s="34" customFormat="1" ht="23.25" customHeight="1" x14ac:dyDescent="0.2">
      <c r="A62" s="51"/>
      <c r="B62" s="51"/>
      <c r="C62" s="51"/>
      <c r="D62" s="52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3" spans="1:18" s="34" customFormat="1" ht="23.25" customHeight="1" x14ac:dyDescent="0.2">
      <c r="A63" s="51"/>
      <c r="B63" s="51"/>
      <c r="C63" s="51"/>
      <c r="D63" s="52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18" s="36" customFormat="1" ht="18.75" x14ac:dyDescent="0.3">
      <c r="A64" s="96" t="s">
        <v>101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1:18" s="36" customFormat="1" ht="18.75" x14ac:dyDescent="0.3">
      <c r="A65" s="96" t="s">
        <v>181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1:18" s="36" customFormat="1" ht="18.75" x14ac:dyDescent="0.3">
      <c r="A66" s="96" t="s">
        <v>1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</row>
    <row r="67" spans="1:18" s="36" customFormat="1" ht="18.75" x14ac:dyDescent="0.3">
      <c r="A67" s="45" t="s">
        <v>261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</row>
    <row r="68" spans="1:18" s="36" customFormat="1" ht="18.75" x14ac:dyDescent="0.3">
      <c r="A68" s="45" t="s">
        <v>156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</row>
    <row r="69" spans="1:18" s="36" customFormat="1" ht="65.25" customHeight="1" x14ac:dyDescent="0.3">
      <c r="A69" s="97" t="s">
        <v>2</v>
      </c>
      <c r="B69" s="97" t="s">
        <v>102</v>
      </c>
      <c r="C69" s="98" t="s">
        <v>103</v>
      </c>
      <c r="D69" s="98" t="s">
        <v>4</v>
      </c>
      <c r="E69" s="98" t="s">
        <v>5</v>
      </c>
      <c r="F69" s="98" t="s">
        <v>100</v>
      </c>
      <c r="G69" s="97" t="s">
        <v>160</v>
      </c>
      <c r="H69" s="97"/>
      <c r="I69" s="97"/>
      <c r="J69" s="97" t="s">
        <v>182</v>
      </c>
      <c r="K69" s="97"/>
      <c r="L69" s="97"/>
      <c r="M69" s="97"/>
      <c r="N69" s="97"/>
      <c r="O69" s="97"/>
      <c r="P69" s="97"/>
      <c r="Q69" s="97"/>
      <c r="R69" s="97"/>
    </row>
    <row r="70" spans="1:18" s="36" customFormat="1" ht="18.75" x14ac:dyDescent="0.3">
      <c r="A70" s="97"/>
      <c r="B70" s="97"/>
      <c r="C70" s="98"/>
      <c r="D70" s="98"/>
      <c r="E70" s="98"/>
      <c r="F70" s="98"/>
      <c r="G70" s="14" t="s">
        <v>7</v>
      </c>
      <c r="H70" s="14" t="s">
        <v>8</v>
      </c>
      <c r="I70" s="14" t="s">
        <v>9</v>
      </c>
      <c r="J70" s="14" t="s">
        <v>10</v>
      </c>
      <c r="K70" s="14" t="s">
        <v>11</v>
      </c>
      <c r="L70" s="14" t="s">
        <v>12</v>
      </c>
      <c r="M70" s="14" t="s">
        <v>13</v>
      </c>
      <c r="N70" s="14" t="s">
        <v>14</v>
      </c>
      <c r="O70" s="14" t="s">
        <v>15</v>
      </c>
      <c r="P70" s="14" t="s">
        <v>16</v>
      </c>
      <c r="Q70" s="14" t="s">
        <v>17</v>
      </c>
      <c r="R70" s="14" t="s">
        <v>18</v>
      </c>
    </row>
    <row r="71" spans="1:18" s="36" customFormat="1" ht="69.75" customHeight="1" x14ac:dyDescent="0.3">
      <c r="A71" s="8">
        <v>1</v>
      </c>
      <c r="B71" s="9" t="s">
        <v>259</v>
      </c>
      <c r="C71" s="10" t="s">
        <v>260</v>
      </c>
      <c r="D71" s="46">
        <v>25300</v>
      </c>
      <c r="E71" s="9" t="s">
        <v>1</v>
      </c>
      <c r="F71" s="12" t="s">
        <v>20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s="34" customFormat="1" ht="36" customHeight="1" x14ac:dyDescent="0.2">
      <c r="A72" s="102" t="s">
        <v>265</v>
      </c>
      <c r="B72" s="103"/>
      <c r="C72" s="104"/>
      <c r="D72" s="49">
        <f>SUM(D71)</f>
        <v>25300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1:18" s="36" customFormat="1" ht="21" customHeight="1" x14ac:dyDescent="0.5">
      <c r="A73" s="44"/>
      <c r="B73" s="18"/>
      <c r="C73" s="18"/>
      <c r="D73" s="48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1:18" s="36" customFormat="1" ht="21" customHeight="1" x14ac:dyDescent="0.5">
      <c r="A74" s="44"/>
      <c r="B74" s="18"/>
      <c r="C74" s="18"/>
      <c r="D74" s="48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1:18" s="36" customFormat="1" ht="21" customHeight="1" x14ac:dyDescent="0.5">
      <c r="A75" s="44"/>
      <c r="B75" s="18"/>
      <c r="C75" s="18"/>
      <c r="D75" s="48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1:18" s="36" customFormat="1" ht="21" customHeight="1" x14ac:dyDescent="0.5">
      <c r="A76" s="44"/>
      <c r="B76" s="18"/>
      <c r="C76" s="18"/>
      <c r="D76" s="48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 s="36" customFormat="1" ht="21" customHeight="1" x14ac:dyDescent="0.5">
      <c r="A77" s="44"/>
      <c r="B77" s="18"/>
      <c r="C77" s="18"/>
      <c r="D77" s="48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1:18" s="36" customFormat="1" ht="21" customHeight="1" x14ac:dyDescent="0.5">
      <c r="A78" s="44"/>
      <c r="B78" s="18"/>
      <c r="C78" s="18"/>
      <c r="D78" s="48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1:18" s="36" customFormat="1" ht="21" customHeight="1" x14ac:dyDescent="0.5">
      <c r="A79" s="44"/>
      <c r="B79" s="18"/>
      <c r="C79" s="18"/>
      <c r="D79" s="48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1:18" s="36" customFormat="1" ht="21" customHeight="1" x14ac:dyDescent="0.5">
      <c r="A80" s="44"/>
      <c r="B80" s="18"/>
      <c r="C80" s="18"/>
      <c r="D80" s="48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1:18" s="36" customFormat="1" ht="18.75" x14ac:dyDescent="0.3">
      <c r="A81" s="96" t="s">
        <v>101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</row>
    <row r="82" spans="1:18" s="36" customFormat="1" ht="18.75" x14ac:dyDescent="0.3">
      <c r="A82" s="96" t="s">
        <v>181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</row>
    <row r="83" spans="1:18" s="36" customFormat="1" ht="18.75" x14ac:dyDescent="0.3">
      <c r="A83" s="96" t="s">
        <v>1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</row>
    <row r="84" spans="1:18" s="36" customFormat="1" ht="18.75" x14ac:dyDescent="0.3">
      <c r="A84" s="45" t="s">
        <v>302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</row>
    <row r="85" spans="1:18" s="36" customFormat="1" ht="18.75" x14ac:dyDescent="0.3">
      <c r="A85" s="45" t="s">
        <v>303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</row>
    <row r="86" spans="1:18" s="36" customFormat="1" ht="65.25" customHeight="1" x14ac:dyDescent="0.3">
      <c r="A86" s="97" t="s">
        <v>2</v>
      </c>
      <c r="B86" s="97" t="s">
        <v>102</v>
      </c>
      <c r="C86" s="98" t="s">
        <v>103</v>
      </c>
      <c r="D86" s="98" t="s">
        <v>4</v>
      </c>
      <c r="E86" s="98" t="s">
        <v>5</v>
      </c>
      <c r="F86" s="98" t="s">
        <v>100</v>
      </c>
      <c r="G86" s="97" t="s">
        <v>160</v>
      </c>
      <c r="H86" s="97"/>
      <c r="I86" s="97"/>
      <c r="J86" s="97" t="s">
        <v>182</v>
      </c>
      <c r="K86" s="97"/>
      <c r="L86" s="97"/>
      <c r="M86" s="97"/>
      <c r="N86" s="97"/>
      <c r="O86" s="97"/>
      <c r="P86" s="97"/>
      <c r="Q86" s="97"/>
      <c r="R86" s="97"/>
    </row>
    <row r="87" spans="1:18" s="36" customFormat="1" ht="18.75" x14ac:dyDescent="0.3">
      <c r="A87" s="97"/>
      <c r="B87" s="97"/>
      <c r="C87" s="98"/>
      <c r="D87" s="98"/>
      <c r="E87" s="98"/>
      <c r="F87" s="98"/>
      <c r="G87" s="14" t="s">
        <v>7</v>
      </c>
      <c r="H87" s="14" t="s">
        <v>8</v>
      </c>
      <c r="I87" s="14" t="s">
        <v>9</v>
      </c>
      <c r="J87" s="14" t="s">
        <v>10</v>
      </c>
      <c r="K87" s="14" t="s">
        <v>11</v>
      </c>
      <c r="L87" s="14" t="s">
        <v>12</v>
      </c>
      <c r="M87" s="14" t="s">
        <v>13</v>
      </c>
      <c r="N87" s="14" t="s">
        <v>14</v>
      </c>
      <c r="O87" s="14" t="s">
        <v>15</v>
      </c>
      <c r="P87" s="14" t="s">
        <v>16</v>
      </c>
      <c r="Q87" s="14" t="s">
        <v>17</v>
      </c>
      <c r="R87" s="14" t="s">
        <v>18</v>
      </c>
    </row>
    <row r="88" spans="1:18" s="36" customFormat="1" ht="69.75" customHeight="1" x14ac:dyDescent="0.3">
      <c r="A88" s="8">
        <v>1</v>
      </c>
      <c r="B88" s="9" t="s">
        <v>263</v>
      </c>
      <c r="C88" s="10" t="s">
        <v>262</v>
      </c>
      <c r="D88" s="46">
        <v>23800</v>
      </c>
      <c r="E88" s="9" t="s">
        <v>1</v>
      </c>
      <c r="F88" s="12" t="s">
        <v>20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s="34" customFormat="1" ht="36" customHeight="1" x14ac:dyDescent="0.2">
      <c r="A89" s="102" t="s">
        <v>264</v>
      </c>
      <c r="B89" s="103"/>
      <c r="C89" s="104"/>
      <c r="D89" s="49">
        <f>SUM(D88)</f>
        <v>23800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18" s="36" customFormat="1" ht="58.5" customHeight="1" x14ac:dyDescent="0.5">
      <c r="A90" s="42"/>
      <c r="B90" s="18"/>
      <c r="C90" s="53"/>
      <c r="D90" s="48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1:18" s="36" customFormat="1" ht="25.5" customHeight="1" x14ac:dyDescent="0.5">
      <c r="A91" s="42"/>
      <c r="B91" s="18"/>
      <c r="C91" s="53"/>
      <c r="D91" s="48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</row>
    <row r="92" spans="1:18" s="36" customFormat="1" ht="25.5" customHeight="1" x14ac:dyDescent="0.5">
      <c r="A92" s="42"/>
      <c r="B92" s="18"/>
      <c r="C92" s="53"/>
      <c r="D92" s="48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</row>
    <row r="93" spans="1:18" s="36" customFormat="1" ht="25.5" customHeight="1" x14ac:dyDescent="0.5">
      <c r="A93" s="42"/>
      <c r="B93" s="18"/>
      <c r="C93" s="53"/>
      <c r="D93" s="48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</row>
    <row r="94" spans="1:18" s="36" customFormat="1" ht="25.5" customHeight="1" x14ac:dyDescent="0.5">
      <c r="A94" s="42"/>
      <c r="B94" s="18"/>
      <c r="C94" s="53"/>
      <c r="D94" s="48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</row>
    <row r="95" spans="1:18" s="36" customFormat="1" ht="12.75" customHeight="1" x14ac:dyDescent="0.5">
      <c r="A95" s="42"/>
      <c r="B95" s="18"/>
      <c r="C95" s="53"/>
      <c r="D95" s="48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</row>
    <row r="96" spans="1:18" s="36" customFormat="1" ht="18.75" x14ac:dyDescent="0.3">
      <c r="A96" s="96" t="s">
        <v>101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</row>
    <row r="97" spans="1:18" s="36" customFormat="1" ht="18.75" x14ac:dyDescent="0.3">
      <c r="A97" s="96" t="s">
        <v>181</v>
      </c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</row>
    <row r="98" spans="1:18" s="36" customFormat="1" ht="18.75" x14ac:dyDescent="0.3">
      <c r="A98" s="96" t="s">
        <v>1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</row>
    <row r="99" spans="1:18" s="36" customFormat="1" ht="18.75" x14ac:dyDescent="0.3">
      <c r="A99" s="45" t="s">
        <v>304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</row>
    <row r="100" spans="1:18" s="36" customFormat="1" ht="18.75" x14ac:dyDescent="0.3">
      <c r="A100" s="45" t="s">
        <v>157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</row>
    <row r="101" spans="1:18" s="36" customFormat="1" ht="65.25" customHeight="1" x14ac:dyDescent="0.3">
      <c r="A101" s="97" t="s">
        <v>2</v>
      </c>
      <c r="B101" s="97" t="s">
        <v>102</v>
      </c>
      <c r="C101" s="98" t="s">
        <v>103</v>
      </c>
      <c r="D101" s="98" t="s">
        <v>4</v>
      </c>
      <c r="E101" s="98" t="s">
        <v>5</v>
      </c>
      <c r="F101" s="98" t="s">
        <v>100</v>
      </c>
      <c r="G101" s="97" t="s">
        <v>160</v>
      </c>
      <c r="H101" s="97"/>
      <c r="I101" s="97"/>
      <c r="J101" s="97" t="s">
        <v>182</v>
      </c>
      <c r="K101" s="97"/>
      <c r="L101" s="97"/>
      <c r="M101" s="97"/>
      <c r="N101" s="97"/>
      <c r="O101" s="97"/>
      <c r="P101" s="97"/>
      <c r="Q101" s="97"/>
      <c r="R101" s="97"/>
    </row>
    <row r="102" spans="1:18" s="36" customFormat="1" ht="18.75" x14ac:dyDescent="0.3">
      <c r="A102" s="97"/>
      <c r="B102" s="97"/>
      <c r="C102" s="98"/>
      <c r="D102" s="98"/>
      <c r="E102" s="98"/>
      <c r="F102" s="98"/>
      <c r="G102" s="14" t="s">
        <v>7</v>
      </c>
      <c r="H102" s="14" t="s">
        <v>8</v>
      </c>
      <c r="I102" s="14" t="s">
        <v>9</v>
      </c>
      <c r="J102" s="14" t="s">
        <v>10</v>
      </c>
      <c r="K102" s="14" t="s">
        <v>11</v>
      </c>
      <c r="L102" s="14" t="s">
        <v>12</v>
      </c>
      <c r="M102" s="14" t="s">
        <v>13</v>
      </c>
      <c r="N102" s="14" t="s">
        <v>14</v>
      </c>
      <c r="O102" s="14" t="s">
        <v>15</v>
      </c>
      <c r="P102" s="14" t="s">
        <v>16</v>
      </c>
      <c r="Q102" s="14" t="s">
        <v>17</v>
      </c>
      <c r="R102" s="14" t="s">
        <v>18</v>
      </c>
    </row>
    <row r="103" spans="1:18" s="36" customFormat="1" ht="65.25" customHeight="1" x14ac:dyDescent="0.3">
      <c r="A103" s="8">
        <v>1</v>
      </c>
      <c r="B103" s="9" t="s">
        <v>149</v>
      </c>
      <c r="C103" s="33" t="s">
        <v>266</v>
      </c>
      <c r="D103" s="46">
        <v>3000</v>
      </c>
      <c r="E103" s="9" t="s">
        <v>1</v>
      </c>
      <c r="F103" s="9" t="s">
        <v>33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s="36" customFormat="1" ht="65.25" customHeight="1" x14ac:dyDescent="0.3">
      <c r="A104" s="8">
        <v>2</v>
      </c>
      <c r="B104" s="9" t="s">
        <v>179</v>
      </c>
      <c r="C104" s="33" t="s">
        <v>267</v>
      </c>
      <c r="D104" s="46">
        <v>126500</v>
      </c>
      <c r="E104" s="9" t="s">
        <v>1</v>
      </c>
      <c r="F104" s="9" t="s">
        <v>33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s="36" customFormat="1" ht="65.25" customHeight="1" x14ac:dyDescent="0.3">
      <c r="A105" s="8">
        <v>3</v>
      </c>
      <c r="B105" s="9" t="s">
        <v>151</v>
      </c>
      <c r="C105" s="33" t="s">
        <v>268</v>
      </c>
      <c r="D105" s="46">
        <v>11800</v>
      </c>
      <c r="E105" s="9" t="s">
        <v>1</v>
      </c>
      <c r="F105" s="9" t="s">
        <v>33</v>
      </c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s="36" customFormat="1" ht="65.25" customHeight="1" x14ac:dyDescent="0.3">
      <c r="A106" s="8">
        <v>4</v>
      </c>
      <c r="B106" s="9" t="s">
        <v>104</v>
      </c>
      <c r="C106" s="33" t="s">
        <v>269</v>
      </c>
      <c r="D106" s="46">
        <v>5000</v>
      </c>
      <c r="E106" s="9" t="s">
        <v>1</v>
      </c>
      <c r="F106" s="9" t="s">
        <v>33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s="36" customFormat="1" ht="24.75" customHeight="1" x14ac:dyDescent="0.5">
      <c r="A107" s="44"/>
      <c r="B107" s="18"/>
      <c r="C107" s="47"/>
      <c r="D107" s="48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</row>
    <row r="108" spans="1:18" s="36" customFormat="1" ht="18.75" x14ac:dyDescent="0.3">
      <c r="A108" s="96" t="s">
        <v>101</v>
      </c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</row>
    <row r="109" spans="1:18" s="36" customFormat="1" ht="18.75" x14ac:dyDescent="0.3">
      <c r="A109" s="96" t="s">
        <v>181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</row>
    <row r="110" spans="1:18" s="36" customFormat="1" ht="18.75" x14ac:dyDescent="0.3">
      <c r="A110" s="96" t="s">
        <v>1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</row>
    <row r="111" spans="1:18" s="36" customFormat="1" ht="18.75" x14ac:dyDescent="0.3">
      <c r="A111" s="45" t="s">
        <v>178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</row>
    <row r="112" spans="1:18" s="36" customFormat="1" ht="18.75" x14ac:dyDescent="0.3">
      <c r="A112" s="45" t="s">
        <v>157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1:18" s="36" customFormat="1" ht="65.25" customHeight="1" x14ac:dyDescent="0.3">
      <c r="A113" s="97" t="s">
        <v>2</v>
      </c>
      <c r="B113" s="97" t="s">
        <v>102</v>
      </c>
      <c r="C113" s="98" t="s">
        <v>103</v>
      </c>
      <c r="D113" s="98" t="s">
        <v>4</v>
      </c>
      <c r="E113" s="98" t="s">
        <v>5</v>
      </c>
      <c r="F113" s="98" t="s">
        <v>100</v>
      </c>
      <c r="G113" s="97" t="s">
        <v>160</v>
      </c>
      <c r="H113" s="97"/>
      <c r="I113" s="97"/>
      <c r="J113" s="97" t="s">
        <v>182</v>
      </c>
      <c r="K113" s="97"/>
      <c r="L113" s="97"/>
      <c r="M113" s="97"/>
      <c r="N113" s="97"/>
      <c r="O113" s="97"/>
      <c r="P113" s="97"/>
      <c r="Q113" s="97"/>
      <c r="R113" s="97"/>
    </row>
    <row r="114" spans="1:18" s="36" customFormat="1" ht="18.75" x14ac:dyDescent="0.3">
      <c r="A114" s="97"/>
      <c r="B114" s="97"/>
      <c r="C114" s="98"/>
      <c r="D114" s="98"/>
      <c r="E114" s="98"/>
      <c r="F114" s="98"/>
      <c r="G114" s="14" t="s">
        <v>7</v>
      </c>
      <c r="H114" s="14" t="s">
        <v>8</v>
      </c>
      <c r="I114" s="14" t="s">
        <v>9</v>
      </c>
      <c r="J114" s="14" t="s">
        <v>10</v>
      </c>
      <c r="K114" s="14" t="s">
        <v>11</v>
      </c>
      <c r="L114" s="14" t="s">
        <v>12</v>
      </c>
      <c r="M114" s="14" t="s">
        <v>13</v>
      </c>
      <c r="N114" s="14" t="s">
        <v>14</v>
      </c>
      <c r="O114" s="14" t="s">
        <v>15</v>
      </c>
      <c r="P114" s="14" t="s">
        <v>16</v>
      </c>
      <c r="Q114" s="14" t="s">
        <v>17</v>
      </c>
      <c r="R114" s="14" t="s">
        <v>18</v>
      </c>
    </row>
    <row r="115" spans="1:18" s="36" customFormat="1" ht="108" customHeight="1" x14ac:dyDescent="0.3">
      <c r="A115" s="8">
        <v>5</v>
      </c>
      <c r="B115" s="9" t="s">
        <v>242</v>
      </c>
      <c r="C115" s="33" t="s">
        <v>270</v>
      </c>
      <c r="D115" s="46">
        <v>6000</v>
      </c>
      <c r="E115" s="9" t="s">
        <v>1</v>
      </c>
      <c r="F115" s="9" t="s">
        <v>33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s="34" customFormat="1" ht="36" customHeight="1" x14ac:dyDescent="0.2">
      <c r="A116" s="102" t="s">
        <v>271</v>
      </c>
      <c r="B116" s="103"/>
      <c r="C116" s="104"/>
      <c r="D116" s="49">
        <f>SUM(D103:D115)</f>
        <v>152300</v>
      </c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1:18" s="36" customFormat="1" ht="24.75" customHeight="1" x14ac:dyDescent="0.5">
      <c r="A117" s="42"/>
      <c r="B117" s="18"/>
      <c r="C117" s="47"/>
      <c r="D117" s="48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</row>
    <row r="118" spans="1:18" s="36" customFormat="1" ht="24.75" customHeight="1" x14ac:dyDescent="0.5">
      <c r="A118" s="42"/>
      <c r="B118" s="18"/>
      <c r="C118" s="47"/>
      <c r="D118" s="48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</row>
    <row r="119" spans="1:18" s="36" customFormat="1" ht="24.75" customHeight="1" x14ac:dyDescent="0.5">
      <c r="A119" s="42"/>
      <c r="B119" s="18"/>
      <c r="C119" s="47"/>
      <c r="D119" s="48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</row>
    <row r="120" spans="1:18" s="36" customFormat="1" ht="24.75" customHeight="1" x14ac:dyDescent="0.5">
      <c r="A120" s="42"/>
      <c r="B120" s="18"/>
      <c r="C120" s="47"/>
      <c r="D120" s="48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</row>
    <row r="121" spans="1:18" s="36" customFormat="1" ht="33" customHeight="1" x14ac:dyDescent="0.5">
      <c r="A121" s="42"/>
      <c r="B121" s="18"/>
      <c r="C121" s="47"/>
      <c r="D121" s="48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</row>
    <row r="122" spans="1:18" s="36" customFormat="1" ht="18.75" x14ac:dyDescent="0.3">
      <c r="A122" s="96" t="s">
        <v>101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</row>
    <row r="123" spans="1:18" s="36" customFormat="1" ht="18.75" x14ac:dyDescent="0.3">
      <c r="A123" s="96" t="s">
        <v>181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</row>
    <row r="124" spans="1:18" s="36" customFormat="1" ht="18.75" x14ac:dyDescent="0.3">
      <c r="A124" s="96" t="s">
        <v>1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</row>
    <row r="125" spans="1:18" s="36" customFormat="1" ht="18.75" x14ac:dyDescent="0.3">
      <c r="A125" s="45" t="s">
        <v>158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</row>
    <row r="126" spans="1:18" s="36" customFormat="1" ht="18.75" x14ac:dyDescent="0.3">
      <c r="A126" s="45" t="s">
        <v>305</v>
      </c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</row>
    <row r="127" spans="1:18" s="36" customFormat="1" ht="65.25" customHeight="1" x14ac:dyDescent="0.3">
      <c r="A127" s="97" t="s">
        <v>2</v>
      </c>
      <c r="B127" s="97" t="s">
        <v>102</v>
      </c>
      <c r="C127" s="98" t="s">
        <v>103</v>
      </c>
      <c r="D127" s="98" t="s">
        <v>4</v>
      </c>
      <c r="E127" s="98" t="s">
        <v>5</v>
      </c>
      <c r="F127" s="98" t="s">
        <v>100</v>
      </c>
      <c r="G127" s="97" t="s">
        <v>160</v>
      </c>
      <c r="H127" s="97"/>
      <c r="I127" s="97"/>
      <c r="J127" s="97" t="s">
        <v>182</v>
      </c>
      <c r="K127" s="97"/>
      <c r="L127" s="97"/>
      <c r="M127" s="97"/>
      <c r="N127" s="97"/>
      <c r="O127" s="97"/>
      <c r="P127" s="97"/>
      <c r="Q127" s="97"/>
      <c r="R127" s="97"/>
    </row>
    <row r="128" spans="1:18" s="36" customFormat="1" ht="18.75" x14ac:dyDescent="0.3">
      <c r="A128" s="97"/>
      <c r="B128" s="97"/>
      <c r="C128" s="98"/>
      <c r="D128" s="98"/>
      <c r="E128" s="98"/>
      <c r="F128" s="98"/>
      <c r="G128" s="14" t="s">
        <v>7</v>
      </c>
      <c r="H128" s="14" t="s">
        <v>8</v>
      </c>
      <c r="I128" s="14" t="s">
        <v>9</v>
      </c>
      <c r="J128" s="14" t="s">
        <v>10</v>
      </c>
      <c r="K128" s="14" t="s">
        <v>11</v>
      </c>
      <c r="L128" s="14" t="s">
        <v>12</v>
      </c>
      <c r="M128" s="14" t="s">
        <v>13</v>
      </c>
      <c r="N128" s="14" t="s">
        <v>14</v>
      </c>
      <c r="O128" s="14" t="s">
        <v>15</v>
      </c>
      <c r="P128" s="14" t="s">
        <v>16</v>
      </c>
      <c r="Q128" s="14" t="s">
        <v>17</v>
      </c>
      <c r="R128" s="14" t="s">
        <v>18</v>
      </c>
    </row>
    <row r="129" spans="1:18" s="36" customFormat="1" ht="62.25" customHeight="1" x14ac:dyDescent="0.3">
      <c r="A129" s="8">
        <v>1</v>
      </c>
      <c r="B129" s="9" t="s">
        <v>149</v>
      </c>
      <c r="C129" s="33" t="s">
        <v>272</v>
      </c>
      <c r="D129" s="46">
        <v>6000</v>
      </c>
      <c r="E129" s="9" t="s">
        <v>1</v>
      </c>
      <c r="F129" s="9" t="s">
        <v>43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s="36" customFormat="1" ht="80.25" customHeight="1" x14ac:dyDescent="0.3">
      <c r="A130" s="8">
        <v>2</v>
      </c>
      <c r="B130" s="9" t="s">
        <v>150</v>
      </c>
      <c r="C130" s="9" t="s">
        <v>273</v>
      </c>
      <c r="D130" s="46">
        <v>5000</v>
      </c>
      <c r="E130" s="9" t="s">
        <v>1</v>
      </c>
      <c r="F130" s="9" t="s">
        <v>43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s="36" customFormat="1" ht="50.25" customHeight="1" x14ac:dyDescent="0.5">
      <c r="A131" s="42"/>
      <c r="B131" s="18"/>
      <c r="C131" s="18"/>
      <c r="D131" s="4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</row>
    <row r="132" spans="1:18" s="36" customFormat="1" ht="31.5" customHeight="1" x14ac:dyDescent="0.5">
      <c r="A132" s="42"/>
      <c r="B132" s="18"/>
      <c r="C132" s="18"/>
      <c r="D132" s="4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</row>
    <row r="133" spans="1:18" s="36" customFormat="1" ht="31.5" customHeight="1" x14ac:dyDescent="0.5">
      <c r="A133" s="42"/>
      <c r="B133" s="18"/>
      <c r="C133" s="18"/>
      <c r="D133" s="4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</row>
    <row r="134" spans="1:18" s="36" customFormat="1" ht="31.5" customHeight="1" x14ac:dyDescent="0.5">
      <c r="A134" s="42"/>
      <c r="B134" s="18"/>
      <c r="C134" s="18"/>
      <c r="D134" s="4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</row>
    <row r="135" spans="1:18" s="36" customFormat="1" ht="18.75" x14ac:dyDescent="0.3">
      <c r="A135" s="96" t="s">
        <v>101</v>
      </c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1:18" s="36" customFormat="1" ht="18.75" x14ac:dyDescent="0.3">
      <c r="A136" s="96" t="s">
        <v>181</v>
      </c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1:18" s="36" customFormat="1" ht="18.75" x14ac:dyDescent="0.3">
      <c r="A137" s="96" t="s">
        <v>1</v>
      </c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</row>
    <row r="138" spans="1:18" s="36" customFormat="1" ht="18.75" x14ac:dyDescent="0.3">
      <c r="A138" s="45" t="s">
        <v>158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</row>
    <row r="139" spans="1:18" s="36" customFormat="1" ht="18.75" x14ac:dyDescent="0.3">
      <c r="A139" s="45" t="s">
        <v>306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</row>
    <row r="140" spans="1:18" s="36" customFormat="1" ht="65.25" customHeight="1" x14ac:dyDescent="0.3">
      <c r="A140" s="97" t="s">
        <v>2</v>
      </c>
      <c r="B140" s="97" t="s">
        <v>102</v>
      </c>
      <c r="C140" s="98" t="s">
        <v>103</v>
      </c>
      <c r="D140" s="98" t="s">
        <v>4</v>
      </c>
      <c r="E140" s="98" t="s">
        <v>5</v>
      </c>
      <c r="F140" s="98" t="s">
        <v>100</v>
      </c>
      <c r="G140" s="97" t="s">
        <v>160</v>
      </c>
      <c r="H140" s="97"/>
      <c r="I140" s="97"/>
      <c r="J140" s="97" t="s">
        <v>182</v>
      </c>
      <c r="K140" s="97"/>
      <c r="L140" s="97"/>
      <c r="M140" s="97"/>
      <c r="N140" s="97"/>
      <c r="O140" s="97"/>
      <c r="P140" s="97"/>
      <c r="Q140" s="97"/>
      <c r="R140" s="97"/>
    </row>
    <row r="141" spans="1:18" s="36" customFormat="1" ht="18.75" x14ac:dyDescent="0.3">
      <c r="A141" s="97"/>
      <c r="B141" s="97"/>
      <c r="C141" s="98"/>
      <c r="D141" s="98"/>
      <c r="E141" s="98"/>
      <c r="F141" s="98"/>
      <c r="G141" s="14" t="s">
        <v>7</v>
      </c>
      <c r="H141" s="14" t="s">
        <v>8</v>
      </c>
      <c r="I141" s="14" t="s">
        <v>9</v>
      </c>
      <c r="J141" s="14" t="s">
        <v>10</v>
      </c>
      <c r="K141" s="14" t="s">
        <v>11</v>
      </c>
      <c r="L141" s="14" t="s">
        <v>12</v>
      </c>
      <c r="M141" s="14" t="s">
        <v>13</v>
      </c>
      <c r="N141" s="14" t="s">
        <v>14</v>
      </c>
      <c r="O141" s="14" t="s">
        <v>15</v>
      </c>
      <c r="P141" s="14" t="s">
        <v>16</v>
      </c>
      <c r="Q141" s="14" t="s">
        <v>17</v>
      </c>
      <c r="R141" s="14" t="s">
        <v>18</v>
      </c>
    </row>
    <row r="142" spans="1:18" s="36" customFormat="1" ht="102" customHeight="1" x14ac:dyDescent="0.3">
      <c r="A142" s="8">
        <v>3</v>
      </c>
      <c r="B142" s="9" t="s">
        <v>274</v>
      </c>
      <c r="C142" s="33" t="s">
        <v>332</v>
      </c>
      <c r="D142" s="46">
        <v>19000</v>
      </c>
      <c r="E142" s="9" t="s">
        <v>1</v>
      </c>
      <c r="F142" s="9" t="s">
        <v>43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s="36" customFormat="1" ht="22.5" customHeight="1" x14ac:dyDescent="0.5">
      <c r="A143" s="44"/>
      <c r="B143" s="18"/>
      <c r="C143" s="53"/>
      <c r="D143" s="48"/>
      <c r="E143" s="44"/>
      <c r="F143" s="18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</row>
    <row r="144" spans="1:18" s="36" customFormat="1" ht="22.5" customHeight="1" x14ac:dyDescent="0.5">
      <c r="A144" s="44"/>
      <c r="B144" s="18"/>
      <c r="C144" s="53"/>
      <c r="D144" s="48"/>
      <c r="E144" s="44"/>
      <c r="F144" s="18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</row>
    <row r="145" spans="1:18" s="36" customFormat="1" ht="22.5" customHeight="1" x14ac:dyDescent="0.5">
      <c r="A145" s="44"/>
      <c r="B145" s="18"/>
      <c r="C145" s="53"/>
      <c r="D145" s="48"/>
      <c r="E145" s="44"/>
      <c r="F145" s="18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</row>
    <row r="146" spans="1:18" s="36" customFormat="1" ht="22.5" customHeight="1" x14ac:dyDescent="0.5">
      <c r="A146" s="44"/>
      <c r="B146" s="18"/>
      <c r="C146" s="53"/>
      <c r="D146" s="48"/>
      <c r="E146" s="44"/>
      <c r="F146" s="18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</row>
    <row r="147" spans="1:18" s="36" customFormat="1" ht="22.5" customHeight="1" x14ac:dyDescent="0.5">
      <c r="A147" s="44"/>
      <c r="B147" s="18"/>
      <c r="C147" s="53"/>
      <c r="D147" s="48"/>
      <c r="E147" s="44"/>
      <c r="F147" s="18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</row>
    <row r="148" spans="1:18" s="36" customFormat="1" ht="22.5" customHeight="1" x14ac:dyDescent="0.5">
      <c r="A148" s="44"/>
      <c r="B148" s="18"/>
      <c r="C148" s="53"/>
      <c r="D148" s="48"/>
      <c r="E148" s="44"/>
      <c r="F148" s="18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</row>
    <row r="149" spans="1:18" s="36" customFormat="1" ht="22.5" customHeight="1" x14ac:dyDescent="0.5">
      <c r="A149" s="44"/>
      <c r="B149" s="18"/>
      <c r="C149" s="53"/>
      <c r="D149" s="48"/>
      <c r="E149" s="44"/>
      <c r="F149" s="18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</row>
    <row r="150" spans="1:18" s="36" customFormat="1" ht="22.5" customHeight="1" x14ac:dyDescent="0.5">
      <c r="A150" s="44"/>
      <c r="B150" s="18"/>
      <c r="C150" s="53"/>
      <c r="D150" s="48"/>
      <c r="E150" s="44"/>
      <c r="F150" s="18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</row>
    <row r="151" spans="1:18" s="36" customFormat="1" ht="22.5" customHeight="1" x14ac:dyDescent="0.5">
      <c r="A151" s="44"/>
      <c r="B151" s="18"/>
      <c r="C151" s="53"/>
      <c r="D151" s="48"/>
      <c r="E151" s="44"/>
      <c r="F151" s="18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1:18" s="36" customFormat="1" ht="18.75" x14ac:dyDescent="0.3">
      <c r="A152" s="96" t="s">
        <v>101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1:18" s="36" customFormat="1" ht="18.75" x14ac:dyDescent="0.3">
      <c r="A153" s="96" t="s">
        <v>173</v>
      </c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1:18" s="36" customFormat="1" ht="18.75" x14ac:dyDescent="0.3">
      <c r="A154" s="96" t="s">
        <v>1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1:18" s="36" customFormat="1" ht="18.75" x14ac:dyDescent="0.3">
      <c r="A155" s="45" t="s">
        <v>158</v>
      </c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</row>
    <row r="156" spans="1:18" s="36" customFormat="1" ht="18.75" x14ac:dyDescent="0.3">
      <c r="A156" s="45" t="s">
        <v>307</v>
      </c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</row>
    <row r="157" spans="1:18" s="36" customFormat="1" ht="65.25" customHeight="1" x14ac:dyDescent="0.3">
      <c r="A157" s="97" t="s">
        <v>2</v>
      </c>
      <c r="B157" s="97" t="s">
        <v>102</v>
      </c>
      <c r="C157" s="98" t="s">
        <v>103</v>
      </c>
      <c r="D157" s="98" t="s">
        <v>4</v>
      </c>
      <c r="E157" s="98" t="s">
        <v>5</v>
      </c>
      <c r="F157" s="98" t="s">
        <v>100</v>
      </c>
      <c r="G157" s="97" t="s">
        <v>160</v>
      </c>
      <c r="H157" s="97"/>
      <c r="I157" s="97"/>
      <c r="J157" s="97" t="s">
        <v>182</v>
      </c>
      <c r="K157" s="97"/>
      <c r="L157" s="97"/>
      <c r="M157" s="97"/>
      <c r="N157" s="97"/>
      <c r="O157" s="97"/>
      <c r="P157" s="97"/>
      <c r="Q157" s="97"/>
      <c r="R157" s="97"/>
    </row>
    <row r="158" spans="1:18" s="36" customFormat="1" ht="18.75" x14ac:dyDescent="0.3">
      <c r="A158" s="97"/>
      <c r="B158" s="97"/>
      <c r="C158" s="98"/>
      <c r="D158" s="98"/>
      <c r="E158" s="98"/>
      <c r="F158" s="98"/>
      <c r="G158" s="14" t="s">
        <v>7</v>
      </c>
      <c r="H158" s="14" t="s">
        <v>8</v>
      </c>
      <c r="I158" s="14" t="s">
        <v>9</v>
      </c>
      <c r="J158" s="14" t="s">
        <v>10</v>
      </c>
      <c r="K158" s="14" t="s">
        <v>11</v>
      </c>
      <c r="L158" s="14" t="s">
        <v>12</v>
      </c>
      <c r="M158" s="14" t="s">
        <v>13</v>
      </c>
      <c r="N158" s="14" t="s">
        <v>14</v>
      </c>
      <c r="O158" s="14" t="s">
        <v>15</v>
      </c>
      <c r="P158" s="14" t="s">
        <v>16</v>
      </c>
      <c r="Q158" s="14" t="s">
        <v>17</v>
      </c>
      <c r="R158" s="14" t="s">
        <v>18</v>
      </c>
    </row>
    <row r="159" spans="1:18" s="36" customFormat="1" ht="79.5" customHeight="1" x14ac:dyDescent="0.3">
      <c r="A159" s="8">
        <v>4</v>
      </c>
      <c r="B159" s="9" t="s">
        <v>175</v>
      </c>
      <c r="C159" s="33" t="s">
        <v>275</v>
      </c>
      <c r="D159" s="46">
        <v>17000</v>
      </c>
      <c r="E159" s="9" t="s">
        <v>1</v>
      </c>
      <c r="F159" s="9" t="s">
        <v>43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s="36" customFormat="1" ht="79.5" customHeight="1" x14ac:dyDescent="0.3">
      <c r="A160" s="8">
        <v>5</v>
      </c>
      <c r="B160" s="9" t="s">
        <v>277</v>
      </c>
      <c r="C160" s="33" t="s">
        <v>276</v>
      </c>
      <c r="D160" s="46">
        <v>2600</v>
      </c>
      <c r="E160" s="9" t="s">
        <v>1</v>
      </c>
      <c r="F160" s="9" t="s">
        <v>43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s="36" customFormat="1" ht="79.5" customHeight="1" x14ac:dyDescent="0.3">
      <c r="A161" s="8">
        <v>6</v>
      </c>
      <c r="B161" s="9" t="s">
        <v>279</v>
      </c>
      <c r="C161" s="33" t="s">
        <v>278</v>
      </c>
      <c r="D161" s="46">
        <v>10000</v>
      </c>
      <c r="E161" s="9" t="s">
        <v>1</v>
      </c>
      <c r="F161" s="9" t="s">
        <v>43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s="34" customFormat="1" ht="36" customHeight="1" x14ac:dyDescent="0.3">
      <c r="A162" s="93" t="s">
        <v>296</v>
      </c>
      <c r="B162" s="94"/>
      <c r="C162" s="95"/>
      <c r="D162" s="54">
        <f>SUM(D129:D161)</f>
        <v>59600</v>
      </c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</row>
    <row r="163" spans="1:18" s="36" customFormat="1" ht="18.75" x14ac:dyDescent="0.3">
      <c r="A163" s="96" t="s">
        <v>101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1:18" s="36" customFormat="1" ht="18.75" x14ac:dyDescent="0.3">
      <c r="A164" s="96" t="s">
        <v>181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1:18" s="36" customFormat="1" ht="18.75" x14ac:dyDescent="0.3">
      <c r="A165" s="96" t="s">
        <v>1</v>
      </c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1:18" s="36" customFormat="1" ht="18.75" x14ac:dyDescent="0.3">
      <c r="A166" s="45" t="s">
        <v>280</v>
      </c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</row>
    <row r="167" spans="1:18" s="36" customFormat="1" ht="18.75" x14ac:dyDescent="0.3">
      <c r="A167" s="45" t="s">
        <v>159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</row>
    <row r="168" spans="1:18" s="36" customFormat="1" ht="65.25" customHeight="1" x14ac:dyDescent="0.3">
      <c r="A168" s="97" t="s">
        <v>2</v>
      </c>
      <c r="B168" s="97" t="s">
        <v>102</v>
      </c>
      <c r="C168" s="98" t="s">
        <v>103</v>
      </c>
      <c r="D168" s="98" t="s">
        <v>4</v>
      </c>
      <c r="E168" s="98" t="s">
        <v>5</v>
      </c>
      <c r="F168" s="98" t="s">
        <v>100</v>
      </c>
      <c r="G168" s="97" t="s">
        <v>160</v>
      </c>
      <c r="H168" s="97"/>
      <c r="I168" s="97"/>
      <c r="J168" s="97" t="s">
        <v>182</v>
      </c>
      <c r="K168" s="97"/>
      <c r="L168" s="97"/>
      <c r="M168" s="97"/>
      <c r="N168" s="97"/>
      <c r="O168" s="97"/>
      <c r="P168" s="97"/>
      <c r="Q168" s="97"/>
      <c r="R168" s="97"/>
    </row>
    <row r="169" spans="1:18" s="36" customFormat="1" ht="18.75" x14ac:dyDescent="0.3">
      <c r="A169" s="97"/>
      <c r="B169" s="97"/>
      <c r="C169" s="98"/>
      <c r="D169" s="98"/>
      <c r="E169" s="98"/>
      <c r="F169" s="98"/>
      <c r="G169" s="14" t="s">
        <v>7</v>
      </c>
      <c r="H169" s="14" t="s">
        <v>8</v>
      </c>
      <c r="I169" s="14" t="s">
        <v>9</v>
      </c>
      <c r="J169" s="14" t="s">
        <v>10</v>
      </c>
      <c r="K169" s="14" t="s">
        <v>11</v>
      </c>
      <c r="L169" s="14" t="s">
        <v>12</v>
      </c>
      <c r="M169" s="14" t="s">
        <v>13</v>
      </c>
      <c r="N169" s="14" t="s">
        <v>14</v>
      </c>
      <c r="O169" s="14" t="s">
        <v>15</v>
      </c>
      <c r="P169" s="14" t="s">
        <v>16</v>
      </c>
      <c r="Q169" s="14" t="s">
        <v>17</v>
      </c>
      <c r="R169" s="14" t="s">
        <v>18</v>
      </c>
    </row>
    <row r="170" spans="1:18" s="36" customFormat="1" ht="51" customHeight="1" x14ac:dyDescent="0.3">
      <c r="A170" s="12">
        <v>1</v>
      </c>
      <c r="B170" s="9" t="s">
        <v>282</v>
      </c>
      <c r="C170" s="33" t="s">
        <v>281</v>
      </c>
      <c r="D170" s="46">
        <v>5900</v>
      </c>
      <c r="E170" s="9" t="s">
        <v>1</v>
      </c>
      <c r="F170" s="9" t="s">
        <v>61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s="36" customFormat="1" ht="55.5" customHeight="1" x14ac:dyDescent="0.3">
      <c r="A171" s="12">
        <v>2</v>
      </c>
      <c r="B171" s="9" t="s">
        <v>150</v>
      </c>
      <c r="C171" s="33" t="s">
        <v>283</v>
      </c>
      <c r="D171" s="46">
        <v>5000</v>
      </c>
      <c r="E171" s="9" t="s">
        <v>1</v>
      </c>
      <c r="F171" s="9" t="s">
        <v>61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s="36" customFormat="1" ht="55.5" customHeight="1" x14ac:dyDescent="0.3">
      <c r="A172" s="12">
        <v>3</v>
      </c>
      <c r="B172" s="9" t="s">
        <v>242</v>
      </c>
      <c r="C172" s="33" t="s">
        <v>284</v>
      </c>
      <c r="D172" s="46">
        <v>3000</v>
      </c>
      <c r="E172" s="9" t="s">
        <v>1</v>
      </c>
      <c r="F172" s="9" t="s">
        <v>61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s="36" customFormat="1" ht="55.5" customHeight="1" x14ac:dyDescent="0.5">
      <c r="A173" s="44"/>
      <c r="B173" s="18"/>
      <c r="C173" s="47"/>
      <c r="D173" s="48"/>
      <c r="E173" s="44"/>
      <c r="F173" s="18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</row>
    <row r="174" spans="1:18" s="36" customFormat="1" ht="55.5" customHeight="1" x14ac:dyDescent="0.5">
      <c r="A174" s="44"/>
      <c r="B174" s="18"/>
      <c r="C174" s="47"/>
      <c r="D174" s="48"/>
      <c r="E174" s="44"/>
      <c r="F174" s="18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</row>
    <row r="175" spans="1:18" s="36" customFormat="1" ht="18.75" x14ac:dyDescent="0.3">
      <c r="A175" s="96" t="s">
        <v>101</v>
      </c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1:18" s="36" customFormat="1" ht="18.75" x14ac:dyDescent="0.3">
      <c r="A176" s="96" t="s">
        <v>181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1:18" s="36" customFormat="1" ht="18.75" x14ac:dyDescent="0.3">
      <c r="A177" s="96" t="s">
        <v>1</v>
      </c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1:18" s="36" customFormat="1" ht="18.75" x14ac:dyDescent="0.3">
      <c r="A178" s="45" t="s">
        <v>280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</row>
    <row r="179" spans="1:18" s="36" customFormat="1" ht="18.75" x14ac:dyDescent="0.3">
      <c r="A179" s="45" t="s">
        <v>308</v>
      </c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</row>
    <row r="180" spans="1:18" s="36" customFormat="1" ht="65.25" customHeight="1" x14ac:dyDescent="0.3">
      <c r="A180" s="97" t="s">
        <v>2</v>
      </c>
      <c r="B180" s="97" t="s">
        <v>102</v>
      </c>
      <c r="C180" s="98" t="s">
        <v>103</v>
      </c>
      <c r="D180" s="98" t="s">
        <v>4</v>
      </c>
      <c r="E180" s="98" t="s">
        <v>5</v>
      </c>
      <c r="F180" s="98" t="s">
        <v>100</v>
      </c>
      <c r="G180" s="97" t="s">
        <v>160</v>
      </c>
      <c r="H180" s="97"/>
      <c r="I180" s="97"/>
      <c r="J180" s="97" t="s">
        <v>182</v>
      </c>
      <c r="K180" s="97"/>
      <c r="L180" s="97"/>
      <c r="M180" s="97"/>
      <c r="N180" s="97"/>
      <c r="O180" s="97"/>
      <c r="P180" s="97"/>
      <c r="Q180" s="97"/>
      <c r="R180" s="97"/>
    </row>
    <row r="181" spans="1:18" s="36" customFormat="1" ht="18.75" x14ac:dyDescent="0.3">
      <c r="A181" s="97"/>
      <c r="B181" s="97"/>
      <c r="C181" s="98"/>
      <c r="D181" s="98"/>
      <c r="E181" s="98"/>
      <c r="F181" s="98"/>
      <c r="G181" s="14" t="s">
        <v>7</v>
      </c>
      <c r="H181" s="14" t="s">
        <v>8</v>
      </c>
      <c r="I181" s="14" t="s">
        <v>9</v>
      </c>
      <c r="J181" s="14" t="s">
        <v>10</v>
      </c>
      <c r="K181" s="14" t="s">
        <v>11</v>
      </c>
      <c r="L181" s="14" t="s">
        <v>12</v>
      </c>
      <c r="M181" s="14" t="s">
        <v>13</v>
      </c>
      <c r="N181" s="14" t="s">
        <v>14</v>
      </c>
      <c r="O181" s="14" t="s">
        <v>15</v>
      </c>
      <c r="P181" s="14" t="s">
        <v>16</v>
      </c>
      <c r="Q181" s="14" t="s">
        <v>17</v>
      </c>
      <c r="R181" s="14" t="s">
        <v>18</v>
      </c>
    </row>
    <row r="182" spans="1:18" s="36" customFormat="1" ht="51" customHeight="1" x14ac:dyDescent="0.3">
      <c r="A182" s="12">
        <v>4</v>
      </c>
      <c r="B182" s="9" t="s">
        <v>286</v>
      </c>
      <c r="C182" s="33" t="s">
        <v>285</v>
      </c>
      <c r="D182" s="46">
        <v>35000</v>
      </c>
      <c r="E182" s="9" t="s">
        <v>1</v>
      </c>
      <c r="F182" s="9" t="s">
        <v>61</v>
      </c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s="36" customFormat="1" ht="51" customHeight="1" x14ac:dyDescent="0.3">
      <c r="A183" s="12">
        <v>5</v>
      </c>
      <c r="B183" s="9" t="s">
        <v>288</v>
      </c>
      <c r="C183" s="33" t="s">
        <v>287</v>
      </c>
      <c r="D183" s="46">
        <v>50000</v>
      </c>
      <c r="E183" s="9" t="s">
        <v>1</v>
      </c>
      <c r="F183" s="9" t="s">
        <v>61</v>
      </c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s="36" customFormat="1" ht="26.25" customHeight="1" x14ac:dyDescent="0.5">
      <c r="A184" s="44"/>
      <c r="B184" s="18"/>
      <c r="C184" s="47"/>
      <c r="D184" s="48"/>
      <c r="E184" s="44"/>
      <c r="F184" s="18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</row>
    <row r="185" spans="1:18" s="36" customFormat="1" ht="26.25" customHeight="1" x14ac:dyDescent="0.5">
      <c r="A185" s="44"/>
      <c r="B185" s="18"/>
      <c r="C185" s="47"/>
      <c r="D185" s="48"/>
      <c r="E185" s="44"/>
      <c r="F185" s="18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</row>
    <row r="186" spans="1:18" s="36" customFormat="1" ht="26.25" customHeight="1" x14ac:dyDescent="0.5">
      <c r="A186" s="44"/>
      <c r="B186" s="18"/>
      <c r="C186" s="47"/>
      <c r="D186" s="48"/>
      <c r="E186" s="44"/>
      <c r="F186" s="18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</row>
    <row r="187" spans="1:18" s="36" customFormat="1" ht="26.25" customHeight="1" x14ac:dyDescent="0.5">
      <c r="A187" s="44"/>
      <c r="B187" s="18"/>
      <c r="C187" s="47"/>
      <c r="D187" s="48"/>
      <c r="E187" s="44"/>
      <c r="F187" s="18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</row>
    <row r="188" spans="1:18" s="36" customFormat="1" ht="26.25" customHeight="1" x14ac:dyDescent="0.5">
      <c r="A188" s="44"/>
      <c r="B188" s="18"/>
      <c r="C188" s="47"/>
      <c r="D188" s="48"/>
      <c r="E188" s="44"/>
      <c r="F188" s="18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</row>
    <row r="189" spans="1:18" s="36" customFormat="1" ht="26.25" customHeight="1" x14ac:dyDescent="0.5">
      <c r="A189" s="44"/>
      <c r="B189" s="18"/>
      <c r="C189" s="47"/>
      <c r="D189" s="48"/>
      <c r="E189" s="44"/>
      <c r="F189" s="18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</row>
    <row r="190" spans="1:18" s="36" customFormat="1" ht="26.25" customHeight="1" x14ac:dyDescent="0.5">
      <c r="A190" s="44"/>
      <c r="B190" s="18"/>
      <c r="C190" s="47"/>
      <c r="D190" s="48"/>
      <c r="E190" s="44"/>
      <c r="F190" s="18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</row>
    <row r="191" spans="1:18" s="36" customFormat="1" ht="18.75" x14ac:dyDescent="0.3">
      <c r="A191" s="96" t="s">
        <v>101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</row>
    <row r="192" spans="1:18" s="36" customFormat="1" ht="18.75" x14ac:dyDescent="0.3">
      <c r="A192" s="96" t="s">
        <v>181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</row>
    <row r="193" spans="1:18" s="36" customFormat="1" ht="18.75" x14ac:dyDescent="0.3">
      <c r="A193" s="96" t="s">
        <v>1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</row>
    <row r="194" spans="1:18" s="36" customFormat="1" ht="18.75" x14ac:dyDescent="0.3">
      <c r="A194" s="45" t="s">
        <v>280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</row>
    <row r="195" spans="1:18" s="36" customFormat="1" ht="18.75" x14ac:dyDescent="0.3">
      <c r="A195" s="45" t="s">
        <v>309</v>
      </c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</row>
    <row r="196" spans="1:18" s="36" customFormat="1" ht="65.25" customHeight="1" x14ac:dyDescent="0.3">
      <c r="A196" s="97" t="s">
        <v>2</v>
      </c>
      <c r="B196" s="97" t="s">
        <v>102</v>
      </c>
      <c r="C196" s="98" t="s">
        <v>103</v>
      </c>
      <c r="D196" s="98" t="s">
        <v>4</v>
      </c>
      <c r="E196" s="98" t="s">
        <v>5</v>
      </c>
      <c r="F196" s="98" t="s">
        <v>100</v>
      </c>
      <c r="G196" s="97" t="s">
        <v>160</v>
      </c>
      <c r="H196" s="97"/>
      <c r="I196" s="97"/>
      <c r="J196" s="97" t="s">
        <v>182</v>
      </c>
      <c r="K196" s="97"/>
      <c r="L196" s="97"/>
      <c r="M196" s="97"/>
      <c r="N196" s="97"/>
      <c r="O196" s="97"/>
      <c r="P196" s="97"/>
      <c r="Q196" s="97"/>
      <c r="R196" s="97"/>
    </row>
    <row r="197" spans="1:18" s="36" customFormat="1" ht="18.75" x14ac:dyDescent="0.3">
      <c r="A197" s="97"/>
      <c r="B197" s="97"/>
      <c r="C197" s="98"/>
      <c r="D197" s="98"/>
      <c r="E197" s="98"/>
      <c r="F197" s="98"/>
      <c r="G197" s="14" t="s">
        <v>7</v>
      </c>
      <c r="H197" s="14" t="s">
        <v>8</v>
      </c>
      <c r="I197" s="14" t="s">
        <v>9</v>
      </c>
      <c r="J197" s="14" t="s">
        <v>10</v>
      </c>
      <c r="K197" s="14" t="s">
        <v>11</v>
      </c>
      <c r="L197" s="14" t="s">
        <v>12</v>
      </c>
      <c r="M197" s="14" t="s">
        <v>13</v>
      </c>
      <c r="N197" s="14" t="s">
        <v>14</v>
      </c>
      <c r="O197" s="14" t="s">
        <v>15</v>
      </c>
      <c r="P197" s="14" t="s">
        <v>16</v>
      </c>
      <c r="Q197" s="14" t="s">
        <v>17</v>
      </c>
      <c r="R197" s="14" t="s">
        <v>18</v>
      </c>
    </row>
    <row r="198" spans="1:18" s="36" customFormat="1" ht="51" customHeight="1" x14ac:dyDescent="0.3">
      <c r="A198" s="12">
        <v>6</v>
      </c>
      <c r="B198" s="9" t="s">
        <v>289</v>
      </c>
      <c r="C198" s="33" t="s">
        <v>290</v>
      </c>
      <c r="D198" s="46">
        <v>17000</v>
      </c>
      <c r="E198" s="9" t="s">
        <v>1</v>
      </c>
      <c r="F198" s="9" t="s">
        <v>61</v>
      </c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s="36" customFormat="1" ht="96" customHeight="1" x14ac:dyDescent="0.3">
      <c r="A199" s="12">
        <v>7</v>
      </c>
      <c r="B199" s="9" t="s">
        <v>176</v>
      </c>
      <c r="C199" s="33" t="s">
        <v>291</v>
      </c>
      <c r="D199" s="46">
        <v>4300</v>
      </c>
      <c r="E199" s="9" t="s">
        <v>1</v>
      </c>
      <c r="F199" s="9" t="s">
        <v>61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s="36" customFormat="1" ht="51" customHeight="1" x14ac:dyDescent="0.3">
      <c r="A200" s="12">
        <v>8</v>
      </c>
      <c r="B200" s="9" t="s">
        <v>293</v>
      </c>
      <c r="C200" s="33" t="s">
        <v>292</v>
      </c>
      <c r="D200" s="46">
        <v>2500</v>
      </c>
      <c r="E200" s="9" t="s">
        <v>1</v>
      </c>
      <c r="F200" s="9" t="s">
        <v>61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s="34" customFormat="1" ht="39" customHeight="1" x14ac:dyDescent="0.3">
      <c r="A201" s="93" t="s">
        <v>294</v>
      </c>
      <c r="B201" s="94"/>
      <c r="C201" s="95"/>
      <c r="D201" s="54">
        <f>SUM(D170:D200)</f>
        <v>122700</v>
      </c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</row>
    <row r="202" spans="1:18" s="34" customFormat="1" ht="39.75" customHeight="1" x14ac:dyDescent="0.35">
      <c r="A202" s="105" t="s">
        <v>295</v>
      </c>
      <c r="B202" s="106"/>
      <c r="C202" s="107"/>
      <c r="D202" s="56">
        <f>SUM(D35+D56+D72+D89+D116+D162+D201)</f>
        <v>521500</v>
      </c>
    </row>
  </sheetData>
  <mergeCells count="173">
    <mergeCell ref="A89:C89"/>
    <mergeCell ref="A108:R108"/>
    <mergeCell ref="A109:R109"/>
    <mergeCell ref="A110:R110"/>
    <mergeCell ref="A113:A114"/>
    <mergeCell ref="B113:B114"/>
    <mergeCell ref="C113:C114"/>
    <mergeCell ref="D113:D114"/>
    <mergeCell ref="E113:E114"/>
    <mergeCell ref="F113:F114"/>
    <mergeCell ref="G113:I113"/>
    <mergeCell ref="J113:R113"/>
    <mergeCell ref="D101:D102"/>
    <mergeCell ref="E101:E102"/>
    <mergeCell ref="F101:F102"/>
    <mergeCell ref="A101:A102"/>
    <mergeCell ref="B101:B102"/>
    <mergeCell ref="A96:R96"/>
    <mergeCell ref="A97:R97"/>
    <mergeCell ref="A98:R98"/>
    <mergeCell ref="A56:C56"/>
    <mergeCell ref="A81:R81"/>
    <mergeCell ref="A82:R82"/>
    <mergeCell ref="A83:R83"/>
    <mergeCell ref="A86:A87"/>
    <mergeCell ref="B86:B87"/>
    <mergeCell ref="C86:C87"/>
    <mergeCell ref="D86:D87"/>
    <mergeCell ref="E86:E87"/>
    <mergeCell ref="F86:F87"/>
    <mergeCell ref="G86:I86"/>
    <mergeCell ref="J86:R86"/>
    <mergeCell ref="A72:C72"/>
    <mergeCell ref="G69:I69"/>
    <mergeCell ref="J69:R69"/>
    <mergeCell ref="A69:A70"/>
    <mergeCell ref="B69:B70"/>
    <mergeCell ref="C69:C70"/>
    <mergeCell ref="D69:D70"/>
    <mergeCell ref="E69:E70"/>
    <mergeCell ref="F69:F70"/>
    <mergeCell ref="G41:I41"/>
    <mergeCell ref="J41:R41"/>
    <mergeCell ref="A48:R48"/>
    <mergeCell ref="A49:R49"/>
    <mergeCell ref="A50:R50"/>
    <mergeCell ref="A53:A54"/>
    <mergeCell ref="B53:B54"/>
    <mergeCell ref="C53:C54"/>
    <mergeCell ref="D53:D54"/>
    <mergeCell ref="E53:E54"/>
    <mergeCell ref="F53:F54"/>
    <mergeCell ref="G53:I53"/>
    <mergeCell ref="J53:R53"/>
    <mergeCell ref="B41:B42"/>
    <mergeCell ref="C41:C42"/>
    <mergeCell ref="D41:D42"/>
    <mergeCell ref="E41:E42"/>
    <mergeCell ref="F41:F42"/>
    <mergeCell ref="A201:C201"/>
    <mergeCell ref="A202:C202"/>
    <mergeCell ref="A124:R124"/>
    <mergeCell ref="G101:I101"/>
    <mergeCell ref="J101:R101"/>
    <mergeCell ref="C101:C102"/>
    <mergeCell ref="A12:R12"/>
    <mergeCell ref="A13:R13"/>
    <mergeCell ref="A14:R14"/>
    <mergeCell ref="A17:A18"/>
    <mergeCell ref="B17:B18"/>
    <mergeCell ref="C17:C18"/>
    <mergeCell ref="D17:D18"/>
    <mergeCell ref="E17:E18"/>
    <mergeCell ref="F17:F18"/>
    <mergeCell ref="G17:I17"/>
    <mergeCell ref="J17:R17"/>
    <mergeCell ref="A64:R64"/>
    <mergeCell ref="A65:R65"/>
    <mergeCell ref="A66:R66"/>
    <mergeCell ref="A36:R36"/>
    <mergeCell ref="A37:R37"/>
    <mergeCell ref="A38:R38"/>
    <mergeCell ref="A41:A42"/>
    <mergeCell ref="A1:R1"/>
    <mergeCell ref="A2:R2"/>
    <mergeCell ref="A3:R3"/>
    <mergeCell ref="G6:I6"/>
    <mergeCell ref="J6:R6"/>
    <mergeCell ref="F6:F7"/>
    <mergeCell ref="E6:E7"/>
    <mergeCell ref="D6:D7"/>
    <mergeCell ref="C6:C7"/>
    <mergeCell ref="B6:B7"/>
    <mergeCell ref="A6:A7"/>
    <mergeCell ref="A116:C116"/>
    <mergeCell ref="G140:I140"/>
    <mergeCell ref="J140:R140"/>
    <mergeCell ref="A140:A141"/>
    <mergeCell ref="B140:B141"/>
    <mergeCell ref="C140:C141"/>
    <mergeCell ref="D140:D141"/>
    <mergeCell ref="E140:E141"/>
    <mergeCell ref="F140:F141"/>
    <mergeCell ref="A122:R122"/>
    <mergeCell ref="A136:R136"/>
    <mergeCell ref="A137:R137"/>
    <mergeCell ref="A123:R123"/>
    <mergeCell ref="A127:A128"/>
    <mergeCell ref="B127:B128"/>
    <mergeCell ref="C127:C128"/>
    <mergeCell ref="D127:D128"/>
    <mergeCell ref="E127:E128"/>
    <mergeCell ref="F127:F128"/>
    <mergeCell ref="G127:I127"/>
    <mergeCell ref="J127:R127"/>
    <mergeCell ref="A135:R135"/>
    <mergeCell ref="A30:A31"/>
    <mergeCell ref="B30:B31"/>
    <mergeCell ref="C30:C31"/>
    <mergeCell ref="D30:D31"/>
    <mergeCell ref="E30:E31"/>
    <mergeCell ref="F30:F31"/>
    <mergeCell ref="G30:I30"/>
    <mergeCell ref="J30:R30"/>
    <mergeCell ref="A35:C35"/>
    <mergeCell ref="G180:I180"/>
    <mergeCell ref="J180:R180"/>
    <mergeCell ref="A152:R152"/>
    <mergeCell ref="A153:R153"/>
    <mergeCell ref="A154:R154"/>
    <mergeCell ref="A157:A158"/>
    <mergeCell ref="B157:B158"/>
    <mergeCell ref="C157:C158"/>
    <mergeCell ref="D157:D158"/>
    <mergeCell ref="E157:E158"/>
    <mergeCell ref="F157:F158"/>
    <mergeCell ref="G157:I157"/>
    <mergeCell ref="J157:R157"/>
    <mergeCell ref="G168:I168"/>
    <mergeCell ref="J168:R168"/>
    <mergeCell ref="A168:A169"/>
    <mergeCell ref="B168:B169"/>
    <mergeCell ref="C168:C169"/>
    <mergeCell ref="D168:D169"/>
    <mergeCell ref="E168:E169"/>
    <mergeCell ref="F168:F169"/>
    <mergeCell ref="A163:R163"/>
    <mergeCell ref="A164:R164"/>
    <mergeCell ref="A165:R165"/>
    <mergeCell ref="A162:C162"/>
    <mergeCell ref="A25:R25"/>
    <mergeCell ref="A26:R26"/>
    <mergeCell ref="A27:R27"/>
    <mergeCell ref="A191:R191"/>
    <mergeCell ref="A192:R192"/>
    <mergeCell ref="A193:R193"/>
    <mergeCell ref="A196:A197"/>
    <mergeCell ref="B196:B197"/>
    <mergeCell ref="C196:C197"/>
    <mergeCell ref="D196:D197"/>
    <mergeCell ref="E196:E197"/>
    <mergeCell ref="F196:F197"/>
    <mergeCell ref="G196:I196"/>
    <mergeCell ref="J196:R196"/>
    <mergeCell ref="A175:R175"/>
    <mergeCell ref="A176:R176"/>
    <mergeCell ref="A177:R177"/>
    <mergeCell ref="A180:A181"/>
    <mergeCell ref="B180:B181"/>
    <mergeCell ref="C180:C181"/>
    <mergeCell ref="D180:D181"/>
    <mergeCell ref="E180:E181"/>
    <mergeCell ref="F180:F181"/>
  </mergeCells>
  <pageMargins left="0.7" right="0.7" top="0.75" bottom="0.75" header="0.3" footer="0.3"/>
  <pageSetup paperSize="9" orientation="landscape" r:id="rId1"/>
  <headerFooter>
    <oddHeader>&amp;R&amp;"TH SarabunPSK,ตัวหนา"&amp;14แบบ ผด.02/1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8"/>
  <sheetViews>
    <sheetView tabSelected="1" topLeftCell="A114" zoomScaleNormal="100" workbookViewId="0">
      <selection activeCell="G127" sqref="G127:I127"/>
    </sheetView>
  </sheetViews>
  <sheetFormatPr defaultRowHeight="14.25" x14ac:dyDescent="0.2"/>
  <cols>
    <col min="1" max="1" width="3.75" customWidth="1"/>
    <col min="2" max="2" width="36.75" customWidth="1"/>
    <col min="3" max="3" width="13.625" customWidth="1"/>
    <col min="4" max="4" width="9.875" style="34" customWidth="1"/>
    <col min="5" max="5" width="11" customWidth="1"/>
    <col min="6" max="6" width="10.125" customWidth="1"/>
    <col min="7" max="18" width="3.875" customWidth="1"/>
  </cols>
  <sheetData>
    <row r="1" spans="1:18" s="34" customFormat="1" ht="2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s="34" customFormat="1" ht="21" x14ac:dyDescent="0.2">
      <c r="A2" s="108" t="s">
        <v>343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s="34" customFormat="1" ht="21" x14ac:dyDescent="0.2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s="34" customFormat="1" ht="18.75" x14ac:dyDescent="0.2">
      <c r="A4" s="109" t="s">
        <v>106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34" customFormat="1" ht="18.75" x14ac:dyDescent="0.2">
      <c r="A5" s="109" t="s">
        <v>123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s="64" customFormat="1" ht="18.75" x14ac:dyDescent="0.2">
      <c r="A6" s="97" t="s">
        <v>2</v>
      </c>
      <c r="B6" s="97" t="s">
        <v>3</v>
      </c>
      <c r="C6" s="111" t="s">
        <v>19</v>
      </c>
      <c r="D6" s="98" t="s">
        <v>4</v>
      </c>
      <c r="E6" s="98" t="s">
        <v>5</v>
      </c>
      <c r="F6" s="98" t="s">
        <v>6</v>
      </c>
      <c r="G6" s="97" t="s">
        <v>344</v>
      </c>
      <c r="H6" s="97"/>
      <c r="I6" s="97"/>
      <c r="J6" s="97" t="s">
        <v>344</v>
      </c>
      <c r="K6" s="97"/>
      <c r="L6" s="97"/>
      <c r="M6" s="97"/>
      <c r="N6" s="97"/>
      <c r="O6" s="97"/>
      <c r="P6" s="97"/>
      <c r="Q6" s="97"/>
      <c r="R6" s="97"/>
    </row>
    <row r="7" spans="1:18" s="34" customFormat="1" ht="15" customHeight="1" x14ac:dyDescent="0.2">
      <c r="A7" s="97"/>
      <c r="B7" s="97"/>
      <c r="C7" s="111"/>
      <c r="D7" s="98"/>
      <c r="E7" s="98"/>
      <c r="F7" s="98"/>
      <c r="G7" s="97" t="s">
        <v>7</v>
      </c>
      <c r="H7" s="97" t="s">
        <v>8</v>
      </c>
      <c r="I7" s="97" t="s">
        <v>9</v>
      </c>
      <c r="J7" s="97" t="s">
        <v>10</v>
      </c>
      <c r="K7" s="97" t="s">
        <v>11</v>
      </c>
      <c r="L7" s="97" t="s">
        <v>12</v>
      </c>
      <c r="M7" s="97" t="s">
        <v>13</v>
      </c>
      <c r="N7" s="97" t="s">
        <v>14</v>
      </c>
      <c r="O7" s="97" t="s">
        <v>15</v>
      </c>
      <c r="P7" s="97" t="s">
        <v>16</v>
      </c>
      <c r="Q7" s="97" t="s">
        <v>17</v>
      </c>
      <c r="R7" s="97" t="s">
        <v>18</v>
      </c>
    </row>
    <row r="8" spans="1:18" s="34" customFormat="1" ht="20.25" customHeight="1" x14ac:dyDescent="0.2">
      <c r="A8" s="97"/>
      <c r="B8" s="97"/>
      <c r="C8" s="111"/>
      <c r="D8" s="98"/>
      <c r="E8" s="98"/>
      <c r="F8" s="98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18" s="35" customFormat="1" ht="64.5" customHeight="1" x14ac:dyDescent="0.3">
      <c r="A9" s="8">
        <v>1</v>
      </c>
      <c r="B9" s="9" t="s">
        <v>161</v>
      </c>
      <c r="C9" s="10" t="s">
        <v>183</v>
      </c>
      <c r="D9" s="11">
        <v>30000</v>
      </c>
      <c r="E9" s="9" t="s">
        <v>1</v>
      </c>
      <c r="F9" s="12" t="s">
        <v>33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5" customFormat="1" ht="85.5" customHeight="1" x14ac:dyDescent="0.3">
      <c r="A10" s="8">
        <v>2</v>
      </c>
      <c r="B10" s="9" t="s">
        <v>34</v>
      </c>
      <c r="C10" s="10" t="s">
        <v>132</v>
      </c>
      <c r="D10" s="11">
        <v>30000</v>
      </c>
      <c r="E10" s="9" t="s">
        <v>1</v>
      </c>
      <c r="F10" s="12" t="s">
        <v>33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5" customFormat="1" ht="69" x14ac:dyDescent="0.3">
      <c r="A11" s="8">
        <v>3</v>
      </c>
      <c r="B11" s="9" t="s">
        <v>35</v>
      </c>
      <c r="C11" s="16" t="s">
        <v>36</v>
      </c>
      <c r="D11" s="11">
        <v>638000</v>
      </c>
      <c r="E11" s="9" t="s">
        <v>1</v>
      </c>
      <c r="F11" s="12" t="s">
        <v>33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5" customFormat="1" ht="56.25" x14ac:dyDescent="0.3">
      <c r="A12" s="8">
        <v>4</v>
      </c>
      <c r="B12" s="9" t="s">
        <v>331</v>
      </c>
      <c r="C12" s="16" t="s">
        <v>184</v>
      </c>
      <c r="D12" s="11">
        <v>200000</v>
      </c>
      <c r="E12" s="9" t="s">
        <v>1</v>
      </c>
      <c r="F12" s="9" t="s">
        <v>185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34" customFormat="1" ht="21" x14ac:dyDescent="0.2">
      <c r="A13" s="108" t="s">
        <v>0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18" s="34" customFormat="1" ht="21" x14ac:dyDescent="0.2">
      <c r="A14" s="108" t="s">
        <v>343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spans="1:18" s="34" customFormat="1" ht="21" x14ac:dyDescent="0.2">
      <c r="A15" s="108" t="s">
        <v>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18" s="34" customFormat="1" ht="18.75" x14ac:dyDescent="0.2">
      <c r="A16" s="109" t="s">
        <v>131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</row>
    <row r="17" spans="1:18" s="34" customFormat="1" ht="18.75" x14ac:dyDescent="0.2">
      <c r="A17" s="109" t="s">
        <v>123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 s="34" customFormat="1" ht="18.7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s="64" customFormat="1" ht="18.75" x14ac:dyDescent="0.2">
      <c r="A19" s="97" t="s">
        <v>2</v>
      </c>
      <c r="B19" s="97" t="s">
        <v>3</v>
      </c>
      <c r="C19" s="110" t="s">
        <v>19</v>
      </c>
      <c r="D19" s="98" t="s">
        <v>4</v>
      </c>
      <c r="E19" s="98" t="s">
        <v>5</v>
      </c>
      <c r="F19" s="98" t="s">
        <v>6</v>
      </c>
      <c r="G19" s="97" t="s">
        <v>344</v>
      </c>
      <c r="H19" s="97"/>
      <c r="I19" s="97"/>
      <c r="J19" s="97" t="s">
        <v>344</v>
      </c>
      <c r="K19" s="97"/>
      <c r="L19" s="97"/>
      <c r="M19" s="97"/>
      <c r="N19" s="97"/>
      <c r="O19" s="97"/>
      <c r="P19" s="97"/>
      <c r="Q19" s="97"/>
      <c r="R19" s="97"/>
    </row>
    <row r="20" spans="1:18" s="34" customFormat="1" ht="15" customHeight="1" x14ac:dyDescent="0.2">
      <c r="A20" s="97"/>
      <c r="B20" s="97"/>
      <c r="C20" s="110"/>
      <c r="D20" s="98"/>
      <c r="E20" s="98"/>
      <c r="F20" s="98"/>
      <c r="G20" s="97" t="s">
        <v>7</v>
      </c>
      <c r="H20" s="97" t="s">
        <v>8</v>
      </c>
      <c r="I20" s="97" t="s">
        <v>9</v>
      </c>
      <c r="J20" s="97" t="s">
        <v>10</v>
      </c>
      <c r="K20" s="97" t="s">
        <v>11</v>
      </c>
      <c r="L20" s="97" t="s">
        <v>12</v>
      </c>
      <c r="M20" s="97" t="s">
        <v>13</v>
      </c>
      <c r="N20" s="97" t="s">
        <v>14</v>
      </c>
      <c r="O20" s="97" t="s">
        <v>15</v>
      </c>
      <c r="P20" s="97" t="s">
        <v>16</v>
      </c>
      <c r="Q20" s="97" t="s">
        <v>17</v>
      </c>
      <c r="R20" s="97" t="s">
        <v>18</v>
      </c>
    </row>
    <row r="21" spans="1:18" s="34" customFormat="1" ht="15" customHeight="1" x14ac:dyDescent="0.2">
      <c r="A21" s="97"/>
      <c r="B21" s="97"/>
      <c r="C21" s="110"/>
      <c r="D21" s="98"/>
      <c r="E21" s="98"/>
      <c r="F21" s="98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</row>
    <row r="22" spans="1:18" s="35" customFormat="1" ht="69" customHeight="1" x14ac:dyDescent="0.3">
      <c r="A22" s="8">
        <v>5</v>
      </c>
      <c r="B22" s="9" t="s">
        <v>37</v>
      </c>
      <c r="C22" s="9" t="s">
        <v>38</v>
      </c>
      <c r="D22" s="11">
        <v>630000</v>
      </c>
      <c r="E22" s="9" t="s">
        <v>1</v>
      </c>
      <c r="F22" s="12" t="s">
        <v>33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35" customFormat="1" ht="67.5" customHeight="1" x14ac:dyDescent="0.3">
      <c r="A23" s="8">
        <v>6</v>
      </c>
      <c r="B23" s="9" t="s">
        <v>39</v>
      </c>
      <c r="C23" s="9" t="s">
        <v>40</v>
      </c>
      <c r="D23" s="11">
        <v>205800</v>
      </c>
      <c r="E23" s="9" t="s">
        <v>1</v>
      </c>
      <c r="F23" s="12" t="s">
        <v>33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35" customFormat="1" ht="68.25" customHeight="1" x14ac:dyDescent="0.3">
      <c r="A24" s="8">
        <v>7</v>
      </c>
      <c r="B24" s="9" t="s">
        <v>42</v>
      </c>
      <c r="C24" s="9" t="s">
        <v>41</v>
      </c>
      <c r="D24" s="11">
        <v>449400</v>
      </c>
      <c r="E24" s="9" t="s">
        <v>1</v>
      </c>
      <c r="F24" s="12" t="s">
        <v>33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35" customFormat="1" ht="63" customHeight="1" x14ac:dyDescent="0.3">
      <c r="A25" s="8">
        <v>8</v>
      </c>
      <c r="B25" s="9" t="s">
        <v>211</v>
      </c>
      <c r="C25" s="16" t="s">
        <v>212</v>
      </c>
      <c r="D25" s="11">
        <v>20000</v>
      </c>
      <c r="E25" s="9" t="s">
        <v>1</v>
      </c>
      <c r="F25" s="12" t="s">
        <v>33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34" customFormat="1" ht="18.75" x14ac:dyDescent="0.2">
      <c r="A26" s="37"/>
      <c r="B26" s="38" t="s">
        <v>162</v>
      </c>
      <c r="C26" s="38" t="s">
        <v>76</v>
      </c>
      <c r="D26" s="15">
        <f>SUM(D9:D24)</f>
        <v>2183200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s="34" customFormat="1" ht="21" x14ac:dyDescent="0.2">
      <c r="A27" s="108" t="s">
        <v>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</row>
    <row r="28" spans="1:18" s="34" customFormat="1" ht="21" x14ac:dyDescent="0.2">
      <c r="A28" s="108" t="s">
        <v>343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</row>
    <row r="29" spans="1:18" s="34" customFormat="1" ht="21" x14ac:dyDescent="0.2">
      <c r="A29" s="108" t="s">
        <v>1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</row>
    <row r="30" spans="1:18" s="34" customFormat="1" ht="18.75" x14ac:dyDescent="0.2">
      <c r="A30" s="109" t="s">
        <v>107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34" customFormat="1" ht="18.75" x14ac:dyDescent="0.2">
      <c r="A31" s="109" t="s">
        <v>206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</row>
    <row r="32" spans="1:18" s="64" customFormat="1" ht="18.75" x14ac:dyDescent="0.2">
      <c r="A32" s="97" t="s">
        <v>2</v>
      </c>
      <c r="B32" s="97" t="s">
        <v>3</v>
      </c>
      <c r="C32" s="110" t="s">
        <v>19</v>
      </c>
      <c r="D32" s="98" t="s">
        <v>4</v>
      </c>
      <c r="E32" s="98" t="s">
        <v>5</v>
      </c>
      <c r="F32" s="98" t="s">
        <v>6</v>
      </c>
      <c r="G32" s="97" t="s">
        <v>344</v>
      </c>
      <c r="H32" s="97"/>
      <c r="I32" s="97"/>
      <c r="J32" s="97" t="s">
        <v>344</v>
      </c>
      <c r="K32" s="97"/>
      <c r="L32" s="97"/>
      <c r="M32" s="97"/>
      <c r="N32" s="97"/>
      <c r="O32" s="97"/>
      <c r="P32" s="97"/>
      <c r="Q32" s="97"/>
      <c r="R32" s="97"/>
    </row>
    <row r="33" spans="1:18" s="34" customFormat="1" ht="15" customHeight="1" x14ac:dyDescent="0.2">
      <c r="A33" s="97"/>
      <c r="B33" s="97"/>
      <c r="C33" s="110"/>
      <c r="D33" s="98"/>
      <c r="E33" s="98"/>
      <c r="F33" s="98"/>
      <c r="G33" s="97" t="s">
        <v>7</v>
      </c>
      <c r="H33" s="97" t="s">
        <v>8</v>
      </c>
      <c r="I33" s="97" t="s">
        <v>9</v>
      </c>
      <c r="J33" s="97" t="s">
        <v>10</v>
      </c>
      <c r="K33" s="97" t="s">
        <v>11</v>
      </c>
      <c r="L33" s="97" t="s">
        <v>12</v>
      </c>
      <c r="M33" s="97" t="s">
        <v>13</v>
      </c>
      <c r="N33" s="97" t="s">
        <v>14</v>
      </c>
      <c r="O33" s="97" t="s">
        <v>15</v>
      </c>
      <c r="P33" s="97" t="s">
        <v>16</v>
      </c>
      <c r="Q33" s="97" t="s">
        <v>17</v>
      </c>
      <c r="R33" s="97" t="s">
        <v>18</v>
      </c>
    </row>
    <row r="34" spans="1:18" s="34" customFormat="1" ht="21" customHeight="1" x14ac:dyDescent="0.2">
      <c r="A34" s="97"/>
      <c r="B34" s="97"/>
      <c r="C34" s="110"/>
      <c r="D34" s="98"/>
      <c r="E34" s="98"/>
      <c r="F34" s="98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</row>
    <row r="35" spans="1:18" s="35" customFormat="1" ht="99" customHeight="1" x14ac:dyDescent="0.3">
      <c r="A35" s="8">
        <v>1</v>
      </c>
      <c r="B35" s="9" t="s">
        <v>186</v>
      </c>
      <c r="C35" s="13" t="s">
        <v>187</v>
      </c>
      <c r="D35" s="11">
        <v>292500</v>
      </c>
      <c r="E35" s="9" t="s">
        <v>1</v>
      </c>
      <c r="F35" s="9" t="s">
        <v>61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35" customFormat="1" ht="69" customHeight="1" x14ac:dyDescent="0.3">
      <c r="A36" s="8">
        <v>2</v>
      </c>
      <c r="B36" s="82" t="s">
        <v>188</v>
      </c>
      <c r="C36" s="13" t="s">
        <v>189</v>
      </c>
      <c r="D36" s="11">
        <v>239200</v>
      </c>
      <c r="E36" s="9" t="s">
        <v>1</v>
      </c>
      <c r="F36" s="12" t="s">
        <v>61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35" customFormat="1" ht="66" customHeight="1" x14ac:dyDescent="0.3">
      <c r="A37" s="8">
        <v>3</v>
      </c>
      <c r="B37" s="81" t="s">
        <v>190</v>
      </c>
      <c r="C37" s="65" t="s">
        <v>191</v>
      </c>
      <c r="D37" s="11">
        <v>207560</v>
      </c>
      <c r="E37" s="9" t="s">
        <v>1</v>
      </c>
      <c r="F37" s="12" t="s">
        <v>61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35" customFormat="1" ht="77.25" customHeight="1" x14ac:dyDescent="0.3">
      <c r="A38" s="8">
        <v>4</v>
      </c>
      <c r="B38" s="9" t="s">
        <v>192</v>
      </c>
      <c r="C38" s="13" t="s">
        <v>193</v>
      </c>
      <c r="D38" s="11">
        <v>229800</v>
      </c>
      <c r="E38" s="9" t="s">
        <v>1</v>
      </c>
      <c r="F38" s="12" t="s">
        <v>61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34" customFormat="1" ht="21" x14ac:dyDescent="0.2">
      <c r="A39" s="108" t="s">
        <v>0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</row>
    <row r="40" spans="1:18" s="34" customFormat="1" ht="21" x14ac:dyDescent="0.2">
      <c r="A40" s="108" t="s">
        <v>343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</row>
    <row r="41" spans="1:18" s="34" customFormat="1" ht="21" x14ac:dyDescent="0.2">
      <c r="A41" s="108" t="s">
        <v>1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</row>
    <row r="42" spans="1:18" s="34" customFormat="1" ht="18.75" x14ac:dyDescent="0.2">
      <c r="A42" s="109" t="s">
        <v>107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</row>
    <row r="43" spans="1:18" s="34" customFormat="1" ht="18.75" x14ac:dyDescent="0.2">
      <c r="A43" s="109" t="s">
        <v>206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</row>
    <row r="44" spans="1:18" s="64" customFormat="1" ht="18.75" x14ac:dyDescent="0.2">
      <c r="A44" s="97" t="s">
        <v>2</v>
      </c>
      <c r="B44" s="97" t="s">
        <v>3</v>
      </c>
      <c r="C44" s="110" t="s">
        <v>19</v>
      </c>
      <c r="D44" s="98" t="s">
        <v>4</v>
      </c>
      <c r="E44" s="98" t="s">
        <v>5</v>
      </c>
      <c r="F44" s="98" t="s">
        <v>6</v>
      </c>
      <c r="G44" s="97" t="s">
        <v>344</v>
      </c>
      <c r="H44" s="97"/>
      <c r="I44" s="97"/>
      <c r="J44" s="97" t="s">
        <v>344</v>
      </c>
      <c r="K44" s="97"/>
      <c r="L44" s="97"/>
      <c r="M44" s="97"/>
      <c r="N44" s="97"/>
      <c r="O44" s="97"/>
      <c r="P44" s="97"/>
      <c r="Q44" s="97"/>
      <c r="R44" s="97"/>
    </row>
    <row r="45" spans="1:18" s="34" customFormat="1" ht="15" customHeight="1" x14ac:dyDescent="0.2">
      <c r="A45" s="97"/>
      <c r="B45" s="97"/>
      <c r="C45" s="110"/>
      <c r="D45" s="98"/>
      <c r="E45" s="98"/>
      <c r="F45" s="98"/>
      <c r="G45" s="97" t="s">
        <v>7</v>
      </c>
      <c r="H45" s="97" t="s">
        <v>8</v>
      </c>
      <c r="I45" s="97" t="s">
        <v>9</v>
      </c>
      <c r="J45" s="97" t="s">
        <v>10</v>
      </c>
      <c r="K45" s="97" t="s">
        <v>11</v>
      </c>
      <c r="L45" s="97" t="s">
        <v>12</v>
      </c>
      <c r="M45" s="97" t="s">
        <v>13</v>
      </c>
      <c r="N45" s="97" t="s">
        <v>14</v>
      </c>
      <c r="O45" s="97" t="s">
        <v>15</v>
      </c>
      <c r="P45" s="97" t="s">
        <v>16</v>
      </c>
      <c r="Q45" s="97" t="s">
        <v>17</v>
      </c>
      <c r="R45" s="97" t="s">
        <v>18</v>
      </c>
    </row>
    <row r="46" spans="1:18" s="34" customFormat="1" ht="18.75" customHeight="1" x14ac:dyDescent="0.2">
      <c r="A46" s="97"/>
      <c r="B46" s="97"/>
      <c r="C46" s="110"/>
      <c r="D46" s="98"/>
      <c r="E46" s="98"/>
      <c r="F46" s="98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</row>
    <row r="47" spans="1:18" s="35" customFormat="1" ht="76.5" customHeight="1" x14ac:dyDescent="0.3">
      <c r="A47" s="8">
        <v>5</v>
      </c>
      <c r="B47" s="9" t="s">
        <v>194</v>
      </c>
      <c r="C47" s="13" t="s">
        <v>195</v>
      </c>
      <c r="D47" s="11">
        <v>229800</v>
      </c>
      <c r="E47" s="9" t="s">
        <v>1</v>
      </c>
      <c r="F47" s="9" t="s">
        <v>61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s="35" customFormat="1" ht="81" customHeight="1" x14ac:dyDescent="0.3">
      <c r="A48" s="8">
        <v>6</v>
      </c>
      <c r="B48" s="9" t="s">
        <v>196</v>
      </c>
      <c r="C48" s="10" t="s">
        <v>197</v>
      </c>
      <c r="D48" s="11">
        <v>845070</v>
      </c>
      <c r="E48" s="9" t="s">
        <v>1</v>
      </c>
      <c r="F48" s="12" t="s">
        <v>61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s="35" customFormat="1" ht="77.25" customHeight="1" x14ac:dyDescent="0.3">
      <c r="A49" s="8">
        <v>7</v>
      </c>
      <c r="B49" s="9" t="s">
        <v>198</v>
      </c>
      <c r="C49" s="13" t="s">
        <v>199</v>
      </c>
      <c r="D49" s="11">
        <v>739180</v>
      </c>
      <c r="E49" s="9" t="s">
        <v>1</v>
      </c>
      <c r="F49" s="12" t="s">
        <v>61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s="35" customFormat="1" ht="77.25" customHeight="1" x14ac:dyDescent="0.3">
      <c r="A50" s="8">
        <v>8</v>
      </c>
      <c r="B50" s="9" t="s">
        <v>200</v>
      </c>
      <c r="C50" s="13" t="s">
        <v>199</v>
      </c>
      <c r="D50" s="11">
        <v>793180</v>
      </c>
      <c r="E50" s="9" t="s">
        <v>1</v>
      </c>
      <c r="F50" s="12" t="s">
        <v>61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s="34" customFormat="1" ht="21" x14ac:dyDescent="0.2">
      <c r="A51" s="108" t="s">
        <v>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</row>
    <row r="52" spans="1:18" s="34" customFormat="1" ht="21" x14ac:dyDescent="0.2">
      <c r="A52" s="108" t="s">
        <v>343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</row>
    <row r="53" spans="1:18" s="34" customFormat="1" ht="21" customHeight="1" x14ac:dyDescent="0.2">
      <c r="A53" s="108" t="s">
        <v>1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</row>
    <row r="54" spans="1:18" s="34" customFormat="1" ht="18.75" x14ac:dyDescent="0.2">
      <c r="A54" s="109" t="s">
        <v>107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</row>
    <row r="55" spans="1:18" s="34" customFormat="1" ht="18.75" x14ac:dyDescent="0.2">
      <c r="A55" s="109" t="s">
        <v>206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</row>
    <row r="56" spans="1:18" s="64" customFormat="1" ht="18.75" x14ac:dyDescent="0.2">
      <c r="A56" s="97" t="s">
        <v>2</v>
      </c>
      <c r="B56" s="97" t="s">
        <v>3</v>
      </c>
      <c r="C56" s="110" t="s">
        <v>19</v>
      </c>
      <c r="D56" s="98" t="s">
        <v>4</v>
      </c>
      <c r="E56" s="98" t="s">
        <v>5</v>
      </c>
      <c r="F56" s="98" t="s">
        <v>6</v>
      </c>
      <c r="G56" s="97" t="s">
        <v>344</v>
      </c>
      <c r="H56" s="97"/>
      <c r="I56" s="97"/>
      <c r="J56" s="97" t="s">
        <v>344</v>
      </c>
      <c r="K56" s="97"/>
      <c r="L56" s="97"/>
      <c r="M56" s="97"/>
      <c r="N56" s="97"/>
      <c r="O56" s="97"/>
      <c r="P56" s="97"/>
      <c r="Q56" s="97"/>
      <c r="R56" s="97"/>
    </row>
    <row r="57" spans="1:18" s="34" customFormat="1" ht="15" customHeight="1" x14ac:dyDescent="0.2">
      <c r="A57" s="97"/>
      <c r="B57" s="97"/>
      <c r="C57" s="110"/>
      <c r="D57" s="98"/>
      <c r="E57" s="98"/>
      <c r="F57" s="98"/>
      <c r="G57" s="97" t="s">
        <v>7</v>
      </c>
      <c r="H57" s="97" t="s">
        <v>8</v>
      </c>
      <c r="I57" s="97" t="s">
        <v>9</v>
      </c>
      <c r="J57" s="97" t="s">
        <v>10</v>
      </c>
      <c r="K57" s="97" t="s">
        <v>11</v>
      </c>
      <c r="L57" s="97" t="s">
        <v>12</v>
      </c>
      <c r="M57" s="97" t="s">
        <v>13</v>
      </c>
      <c r="N57" s="97" t="s">
        <v>14</v>
      </c>
      <c r="O57" s="97" t="s">
        <v>15</v>
      </c>
      <c r="P57" s="97" t="s">
        <v>16</v>
      </c>
      <c r="Q57" s="97" t="s">
        <v>17</v>
      </c>
      <c r="R57" s="97" t="s">
        <v>18</v>
      </c>
    </row>
    <row r="58" spans="1:18" s="34" customFormat="1" ht="16.5" customHeight="1" x14ac:dyDescent="0.2">
      <c r="A58" s="97"/>
      <c r="B58" s="97"/>
      <c r="C58" s="110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</row>
    <row r="59" spans="1:18" s="34" customFormat="1" ht="73.5" customHeight="1" x14ac:dyDescent="0.2">
      <c r="A59" s="8">
        <v>9</v>
      </c>
      <c r="B59" s="66" t="s">
        <v>201</v>
      </c>
      <c r="C59" s="67" t="s">
        <v>202</v>
      </c>
      <c r="D59" s="11">
        <v>374350</v>
      </c>
      <c r="E59" s="9" t="s">
        <v>1</v>
      </c>
      <c r="F59" s="9" t="s">
        <v>61</v>
      </c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</row>
    <row r="60" spans="1:18" s="34" customFormat="1" ht="79.5" customHeight="1" x14ac:dyDescent="0.2">
      <c r="A60" s="8">
        <v>10</v>
      </c>
      <c r="B60" s="66" t="s">
        <v>231</v>
      </c>
      <c r="C60" s="67" t="s">
        <v>203</v>
      </c>
      <c r="D60" s="11">
        <v>311200</v>
      </c>
      <c r="E60" s="9" t="s">
        <v>1</v>
      </c>
      <c r="F60" s="9" t="s">
        <v>61</v>
      </c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</row>
    <row r="61" spans="1:18" s="34" customFormat="1" ht="79.5" customHeight="1" x14ac:dyDescent="0.2">
      <c r="A61" s="8">
        <v>11</v>
      </c>
      <c r="B61" s="66" t="s">
        <v>229</v>
      </c>
      <c r="C61" s="67" t="s">
        <v>230</v>
      </c>
      <c r="D61" s="11">
        <v>300000</v>
      </c>
      <c r="E61" s="9" t="s">
        <v>1</v>
      </c>
      <c r="F61" s="9" t="s">
        <v>61</v>
      </c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s="34" customFormat="1" ht="79.5" customHeight="1" x14ac:dyDescent="0.2">
      <c r="A62" s="8">
        <v>12</v>
      </c>
      <c r="B62" s="66" t="s">
        <v>232</v>
      </c>
      <c r="C62" s="67" t="s">
        <v>233</v>
      </c>
      <c r="D62" s="11">
        <v>200000</v>
      </c>
      <c r="E62" s="9" t="s">
        <v>1</v>
      </c>
      <c r="F62" s="9" t="s">
        <v>61</v>
      </c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</row>
    <row r="63" spans="1:18" s="34" customFormat="1" ht="21" x14ac:dyDescent="0.2">
      <c r="A63" s="108" t="s">
        <v>0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</row>
    <row r="64" spans="1:18" s="34" customFormat="1" ht="21" x14ac:dyDescent="0.2">
      <c r="A64" s="108" t="s">
        <v>343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</row>
    <row r="65" spans="1:18" s="34" customFormat="1" ht="21" customHeight="1" x14ac:dyDescent="0.2">
      <c r="A65" s="108" t="s">
        <v>1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</row>
    <row r="66" spans="1:18" s="34" customFormat="1" ht="18.75" x14ac:dyDescent="0.2">
      <c r="A66" s="109" t="s">
        <v>107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</row>
    <row r="67" spans="1:18" s="34" customFormat="1" ht="18.75" x14ac:dyDescent="0.2">
      <c r="A67" s="109" t="s">
        <v>205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</row>
    <row r="68" spans="1:18" s="64" customFormat="1" ht="18.75" x14ac:dyDescent="0.2">
      <c r="A68" s="97" t="s">
        <v>2</v>
      </c>
      <c r="B68" s="97" t="s">
        <v>3</v>
      </c>
      <c r="C68" s="110" t="s">
        <v>19</v>
      </c>
      <c r="D68" s="98" t="s">
        <v>4</v>
      </c>
      <c r="E68" s="98" t="s">
        <v>5</v>
      </c>
      <c r="F68" s="98" t="s">
        <v>6</v>
      </c>
      <c r="G68" s="97" t="s">
        <v>344</v>
      </c>
      <c r="H68" s="97"/>
      <c r="I68" s="97"/>
      <c r="J68" s="97" t="s">
        <v>344</v>
      </c>
      <c r="K68" s="97"/>
      <c r="L68" s="97"/>
      <c r="M68" s="97"/>
      <c r="N68" s="97"/>
      <c r="O68" s="97"/>
      <c r="P68" s="97"/>
      <c r="Q68" s="97"/>
      <c r="R68" s="97"/>
    </row>
    <row r="69" spans="1:18" s="34" customFormat="1" ht="15" customHeight="1" x14ac:dyDescent="0.2">
      <c r="A69" s="97"/>
      <c r="B69" s="97"/>
      <c r="C69" s="110"/>
      <c r="D69" s="98"/>
      <c r="E69" s="98"/>
      <c r="F69" s="98"/>
      <c r="G69" s="97" t="s">
        <v>7</v>
      </c>
      <c r="H69" s="97" t="s">
        <v>8</v>
      </c>
      <c r="I69" s="97" t="s">
        <v>9</v>
      </c>
      <c r="J69" s="97" t="s">
        <v>10</v>
      </c>
      <c r="K69" s="97" t="s">
        <v>11</v>
      </c>
      <c r="L69" s="97" t="s">
        <v>12</v>
      </c>
      <c r="M69" s="97" t="s">
        <v>13</v>
      </c>
      <c r="N69" s="97" t="s">
        <v>14</v>
      </c>
      <c r="O69" s="97" t="s">
        <v>15</v>
      </c>
      <c r="P69" s="97" t="s">
        <v>16</v>
      </c>
      <c r="Q69" s="97" t="s">
        <v>17</v>
      </c>
      <c r="R69" s="97" t="s">
        <v>18</v>
      </c>
    </row>
    <row r="70" spans="1:18" s="34" customFormat="1" ht="16.5" customHeight="1" x14ac:dyDescent="0.2">
      <c r="A70" s="97"/>
      <c r="B70" s="97"/>
      <c r="C70" s="110"/>
      <c r="D70" s="98"/>
      <c r="E70" s="98"/>
      <c r="F70" s="98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</row>
    <row r="71" spans="1:18" s="34" customFormat="1" ht="66.75" customHeight="1" x14ac:dyDescent="0.2">
      <c r="A71" s="8">
        <v>13</v>
      </c>
      <c r="B71" s="66" t="s">
        <v>234</v>
      </c>
      <c r="C71" s="67" t="s">
        <v>235</v>
      </c>
      <c r="D71" s="11">
        <v>300000</v>
      </c>
      <c r="E71" s="9" t="s">
        <v>1</v>
      </c>
      <c r="F71" s="9" t="s">
        <v>61</v>
      </c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</row>
    <row r="72" spans="1:18" s="35" customFormat="1" ht="195" customHeight="1" x14ac:dyDescent="0.3">
      <c r="A72" s="8">
        <v>14</v>
      </c>
      <c r="B72" s="33" t="s">
        <v>62</v>
      </c>
      <c r="C72" s="80" t="s">
        <v>204</v>
      </c>
      <c r="D72" s="11">
        <v>200000</v>
      </c>
      <c r="E72" s="9" t="s">
        <v>1</v>
      </c>
      <c r="F72" s="9" t="s">
        <v>61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s="34" customFormat="1" ht="18.75" x14ac:dyDescent="0.2">
      <c r="A73" s="37"/>
      <c r="B73" s="14" t="s">
        <v>236</v>
      </c>
      <c r="C73" s="14" t="s">
        <v>77</v>
      </c>
      <c r="D73" s="15">
        <f>SUM(D35:D72)</f>
        <v>5261840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</row>
    <row r="74" spans="1:18" s="34" customFormat="1" x14ac:dyDescent="0.2"/>
    <row r="75" spans="1:18" s="34" customFormat="1" x14ac:dyDescent="0.2"/>
    <row r="76" spans="1:18" s="34" customFormat="1" ht="21" customHeight="1" x14ac:dyDescent="0.2">
      <c r="A76" s="108" t="s">
        <v>0</v>
      </c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</row>
    <row r="77" spans="1:18" s="34" customFormat="1" ht="21" customHeight="1" x14ac:dyDescent="0.2">
      <c r="A77" s="108" t="s">
        <v>343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</row>
    <row r="78" spans="1:18" s="34" customFormat="1" ht="21" customHeight="1" x14ac:dyDescent="0.2">
      <c r="A78" s="108" t="s">
        <v>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</row>
    <row r="79" spans="1:18" s="34" customFormat="1" ht="18.75" x14ac:dyDescent="0.2">
      <c r="A79" s="109" t="s">
        <v>109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</row>
    <row r="80" spans="1:18" s="34" customFormat="1" ht="18.75" x14ac:dyDescent="0.2">
      <c r="A80" s="109" t="s">
        <v>207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</row>
    <row r="81" spans="1:18" s="64" customFormat="1" ht="18.75" x14ac:dyDescent="0.2">
      <c r="A81" s="97" t="s">
        <v>2</v>
      </c>
      <c r="B81" s="97" t="s">
        <v>3</v>
      </c>
      <c r="C81" s="110" t="s">
        <v>19</v>
      </c>
      <c r="D81" s="98" t="s">
        <v>4</v>
      </c>
      <c r="E81" s="98" t="s">
        <v>5</v>
      </c>
      <c r="F81" s="98" t="s">
        <v>6</v>
      </c>
      <c r="G81" s="97" t="s">
        <v>344</v>
      </c>
      <c r="H81" s="97"/>
      <c r="I81" s="97"/>
      <c r="J81" s="97" t="s">
        <v>344</v>
      </c>
      <c r="K81" s="97"/>
      <c r="L81" s="97"/>
      <c r="M81" s="97"/>
      <c r="N81" s="97"/>
      <c r="O81" s="97"/>
      <c r="P81" s="97"/>
      <c r="Q81" s="97"/>
      <c r="R81" s="97"/>
    </row>
    <row r="82" spans="1:18" s="34" customFormat="1" ht="15" customHeight="1" x14ac:dyDescent="0.2">
      <c r="A82" s="97"/>
      <c r="B82" s="97"/>
      <c r="C82" s="110"/>
      <c r="D82" s="98"/>
      <c r="E82" s="98"/>
      <c r="F82" s="98"/>
      <c r="G82" s="97" t="s">
        <v>7</v>
      </c>
      <c r="H82" s="97" t="s">
        <v>8</v>
      </c>
      <c r="I82" s="97" t="s">
        <v>9</v>
      </c>
      <c r="J82" s="97" t="s">
        <v>10</v>
      </c>
      <c r="K82" s="97" t="s">
        <v>11</v>
      </c>
      <c r="L82" s="97" t="s">
        <v>12</v>
      </c>
      <c r="M82" s="97" t="s">
        <v>13</v>
      </c>
      <c r="N82" s="97" t="s">
        <v>14</v>
      </c>
      <c r="O82" s="97" t="s">
        <v>15</v>
      </c>
      <c r="P82" s="97" t="s">
        <v>16</v>
      </c>
      <c r="Q82" s="97" t="s">
        <v>17</v>
      </c>
      <c r="R82" s="97" t="s">
        <v>18</v>
      </c>
    </row>
    <row r="83" spans="1:18" s="34" customFormat="1" ht="15" customHeight="1" x14ac:dyDescent="0.2">
      <c r="A83" s="97"/>
      <c r="B83" s="97"/>
      <c r="C83" s="110"/>
      <c r="D83" s="98"/>
      <c r="E83" s="98"/>
      <c r="F83" s="98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</row>
    <row r="84" spans="1:18" s="35" customFormat="1" ht="42.75" customHeight="1" x14ac:dyDescent="0.3">
      <c r="A84" s="8">
        <v>1</v>
      </c>
      <c r="B84" s="9" t="s">
        <v>26</v>
      </c>
      <c r="C84" s="33" t="s">
        <v>27</v>
      </c>
      <c r="D84" s="11">
        <v>20000</v>
      </c>
      <c r="E84" s="9" t="s">
        <v>1</v>
      </c>
      <c r="F84" s="12" t="s">
        <v>20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s="35" customFormat="1" ht="39" customHeight="1" x14ac:dyDescent="0.3">
      <c r="A85" s="8">
        <v>2</v>
      </c>
      <c r="B85" s="9" t="s">
        <v>28</v>
      </c>
      <c r="C85" s="33" t="s">
        <v>29</v>
      </c>
      <c r="D85" s="11">
        <v>20000</v>
      </c>
      <c r="E85" s="9" t="s">
        <v>1</v>
      </c>
      <c r="F85" s="12" t="s">
        <v>20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s="35" customFormat="1" ht="47.25" customHeight="1" x14ac:dyDescent="0.3">
      <c r="A86" s="8">
        <v>3</v>
      </c>
      <c r="B86" s="9" t="s">
        <v>163</v>
      </c>
      <c r="C86" s="33" t="s">
        <v>30</v>
      </c>
      <c r="D86" s="11">
        <v>30000</v>
      </c>
      <c r="E86" s="9" t="s">
        <v>1</v>
      </c>
      <c r="F86" s="12" t="s">
        <v>20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s="35" customFormat="1" ht="55.5" customHeight="1" x14ac:dyDescent="0.3">
      <c r="A87" s="8">
        <v>4</v>
      </c>
      <c r="B87" s="9" t="s">
        <v>208</v>
      </c>
      <c r="C87" s="33" t="s">
        <v>209</v>
      </c>
      <c r="D87" s="11">
        <v>30000</v>
      </c>
      <c r="E87" s="9" t="s">
        <v>1</v>
      </c>
      <c r="F87" s="12" t="s">
        <v>20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s="35" customFormat="1" ht="45.75" customHeight="1" x14ac:dyDescent="0.3">
      <c r="A88" s="8">
        <v>5</v>
      </c>
      <c r="B88" s="9" t="s">
        <v>31</v>
      </c>
      <c r="C88" s="33" t="s">
        <v>32</v>
      </c>
      <c r="D88" s="11">
        <v>10000</v>
      </c>
      <c r="E88" s="9" t="s">
        <v>1</v>
      </c>
      <c r="F88" s="12" t="s">
        <v>20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s="34" customFormat="1" ht="72.75" customHeight="1" x14ac:dyDescent="0.2">
      <c r="A89" s="8">
        <v>6</v>
      </c>
      <c r="B89" s="9" t="s">
        <v>171</v>
      </c>
      <c r="C89" s="33" t="s">
        <v>172</v>
      </c>
      <c r="D89" s="11">
        <v>10000</v>
      </c>
      <c r="E89" s="9" t="s">
        <v>1</v>
      </c>
      <c r="F89" s="9" t="s">
        <v>20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s="71" customFormat="1" ht="21.75" customHeight="1" x14ac:dyDescent="0.3">
      <c r="A90" s="68"/>
      <c r="B90" s="69" t="s">
        <v>225</v>
      </c>
      <c r="C90" s="69" t="s">
        <v>76</v>
      </c>
      <c r="D90" s="58">
        <f>SUM(D84:D89)</f>
        <v>120000</v>
      </c>
      <c r="E90" s="7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1:18" s="34" customFormat="1" ht="21" x14ac:dyDescent="0.2">
      <c r="A91" s="108" t="s">
        <v>0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</row>
    <row r="92" spans="1:18" s="34" customFormat="1" ht="21" x14ac:dyDescent="0.2">
      <c r="A92" s="108" t="s">
        <v>343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</row>
    <row r="93" spans="1:18" s="34" customFormat="1" ht="21" x14ac:dyDescent="0.2">
      <c r="A93" s="108" t="s">
        <v>1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</row>
    <row r="94" spans="1:18" s="34" customFormat="1" ht="18.75" x14ac:dyDescent="0.2">
      <c r="A94" s="109" t="s">
        <v>108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</row>
    <row r="95" spans="1:18" s="34" customFormat="1" ht="18.75" x14ac:dyDescent="0.2">
      <c r="A95" s="109" t="s">
        <v>118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</row>
    <row r="96" spans="1:18" s="34" customFormat="1" ht="18.75" x14ac:dyDescent="0.2">
      <c r="A96" s="97" t="s">
        <v>2</v>
      </c>
      <c r="B96" s="97" t="s">
        <v>3</v>
      </c>
      <c r="C96" s="110" t="s">
        <v>19</v>
      </c>
      <c r="D96" s="98" t="s">
        <v>4</v>
      </c>
      <c r="E96" s="98" t="s">
        <v>5</v>
      </c>
      <c r="F96" s="98" t="s">
        <v>6</v>
      </c>
      <c r="G96" s="97" t="s">
        <v>344</v>
      </c>
      <c r="H96" s="97"/>
      <c r="I96" s="97"/>
      <c r="J96" s="97" t="s">
        <v>344</v>
      </c>
      <c r="K96" s="97"/>
      <c r="L96" s="97"/>
      <c r="M96" s="97"/>
      <c r="N96" s="97"/>
      <c r="O96" s="97"/>
      <c r="P96" s="97"/>
      <c r="Q96" s="97"/>
      <c r="R96" s="97"/>
    </row>
    <row r="97" spans="1:18" s="34" customFormat="1" x14ac:dyDescent="0.2">
      <c r="A97" s="97"/>
      <c r="B97" s="97"/>
      <c r="C97" s="110"/>
      <c r="D97" s="98"/>
      <c r="E97" s="98"/>
      <c r="F97" s="98"/>
      <c r="G97" s="97" t="s">
        <v>7</v>
      </c>
      <c r="H97" s="97" t="s">
        <v>8</v>
      </c>
      <c r="I97" s="97" t="s">
        <v>9</v>
      </c>
      <c r="J97" s="97" t="s">
        <v>10</v>
      </c>
      <c r="K97" s="97" t="s">
        <v>11</v>
      </c>
      <c r="L97" s="97" t="s">
        <v>12</v>
      </c>
      <c r="M97" s="97" t="s">
        <v>13</v>
      </c>
      <c r="N97" s="97" t="s">
        <v>14</v>
      </c>
      <c r="O97" s="97" t="s">
        <v>15</v>
      </c>
      <c r="P97" s="97" t="s">
        <v>16</v>
      </c>
      <c r="Q97" s="97" t="s">
        <v>17</v>
      </c>
      <c r="R97" s="97" t="s">
        <v>18</v>
      </c>
    </row>
    <row r="98" spans="1:18" s="34" customFormat="1" ht="21.75" customHeight="1" x14ac:dyDescent="0.2">
      <c r="A98" s="97"/>
      <c r="B98" s="97"/>
      <c r="C98" s="110"/>
      <c r="D98" s="98"/>
      <c r="E98" s="98"/>
      <c r="F98" s="98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</row>
    <row r="99" spans="1:18" s="34" customFormat="1" ht="37.5" x14ac:dyDescent="0.2">
      <c r="A99" s="8">
        <v>1</v>
      </c>
      <c r="B99" s="9" t="s">
        <v>45</v>
      </c>
      <c r="C99" s="16" t="s">
        <v>46</v>
      </c>
      <c r="D99" s="11">
        <v>25000</v>
      </c>
      <c r="E99" s="9" t="s">
        <v>1</v>
      </c>
      <c r="F99" s="12" t="s">
        <v>43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s="34" customFormat="1" ht="51.75" x14ac:dyDescent="0.2">
      <c r="A100" s="8">
        <v>2</v>
      </c>
      <c r="B100" s="9" t="s">
        <v>47</v>
      </c>
      <c r="C100" s="16" t="s">
        <v>48</v>
      </c>
      <c r="D100" s="11">
        <v>5000</v>
      </c>
      <c r="E100" s="9" t="s">
        <v>1</v>
      </c>
      <c r="F100" s="12" t="s">
        <v>43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s="34" customFormat="1" ht="41.25" customHeight="1" x14ac:dyDescent="0.2">
      <c r="A101" s="8">
        <v>3</v>
      </c>
      <c r="B101" s="9" t="s">
        <v>50</v>
      </c>
      <c r="C101" s="16" t="s">
        <v>60</v>
      </c>
      <c r="D101" s="11">
        <v>20000</v>
      </c>
      <c r="E101" s="9" t="s">
        <v>1</v>
      </c>
      <c r="F101" s="9" t="s">
        <v>43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s="34" customFormat="1" ht="37.5" x14ac:dyDescent="0.2">
      <c r="A102" s="8">
        <v>4</v>
      </c>
      <c r="B102" s="9" t="s">
        <v>51</v>
      </c>
      <c r="C102" s="16" t="s">
        <v>60</v>
      </c>
      <c r="D102" s="11">
        <v>20000</v>
      </c>
      <c r="E102" s="9" t="s">
        <v>1</v>
      </c>
      <c r="F102" s="12" t="s">
        <v>43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s="34" customFormat="1" ht="37.5" x14ac:dyDescent="0.2">
      <c r="A103" s="8">
        <v>5</v>
      </c>
      <c r="B103" s="9" t="s">
        <v>52</v>
      </c>
      <c r="C103" s="16" t="s">
        <v>60</v>
      </c>
      <c r="D103" s="11">
        <v>20000</v>
      </c>
      <c r="E103" s="9" t="s">
        <v>1</v>
      </c>
      <c r="F103" s="12" t="s">
        <v>43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s="34" customFormat="1" ht="37.5" x14ac:dyDescent="0.2">
      <c r="A104" s="8">
        <v>6</v>
      </c>
      <c r="B104" s="9" t="s">
        <v>53</v>
      </c>
      <c r="C104" s="16" t="s">
        <v>60</v>
      </c>
      <c r="D104" s="11">
        <v>20000</v>
      </c>
      <c r="E104" s="9" t="s">
        <v>1</v>
      </c>
      <c r="F104" s="12" t="s">
        <v>43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s="34" customFormat="1" ht="18.75" x14ac:dyDescent="0.2">
      <c r="A105" s="42"/>
      <c r="B105" s="18"/>
      <c r="C105" s="72"/>
      <c r="D105" s="57"/>
      <c r="E105" s="1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</row>
    <row r="106" spans="1:18" s="34" customFormat="1" ht="21" x14ac:dyDescent="0.2">
      <c r="A106" s="108" t="s">
        <v>0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</row>
    <row r="107" spans="1:18" s="34" customFormat="1" ht="21" x14ac:dyDescent="0.2">
      <c r="A107" s="108" t="s">
        <v>343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</row>
    <row r="108" spans="1:18" s="34" customFormat="1" ht="21" x14ac:dyDescent="0.2">
      <c r="A108" s="108" t="s">
        <v>1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</row>
    <row r="109" spans="1:18" s="34" customFormat="1" ht="18.75" x14ac:dyDescent="0.2">
      <c r="A109" s="109" t="s">
        <v>109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</row>
    <row r="110" spans="1:18" s="34" customFormat="1" ht="18.75" x14ac:dyDescent="0.2">
      <c r="A110" s="109" t="s">
        <v>119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</row>
    <row r="111" spans="1:18" s="34" customFormat="1" ht="18.75" x14ac:dyDescent="0.2">
      <c r="A111" s="97" t="s">
        <v>2</v>
      </c>
      <c r="B111" s="97" t="s">
        <v>3</v>
      </c>
      <c r="C111" s="110" t="s">
        <v>19</v>
      </c>
      <c r="D111" s="98" t="s">
        <v>4</v>
      </c>
      <c r="E111" s="98" t="s">
        <v>5</v>
      </c>
      <c r="F111" s="98" t="s">
        <v>6</v>
      </c>
      <c r="G111" s="97" t="s">
        <v>182</v>
      </c>
      <c r="H111" s="97"/>
      <c r="I111" s="97"/>
      <c r="J111" s="97" t="s">
        <v>344</v>
      </c>
      <c r="K111" s="97"/>
      <c r="L111" s="97"/>
      <c r="M111" s="97"/>
      <c r="N111" s="97"/>
      <c r="O111" s="97"/>
      <c r="P111" s="97"/>
      <c r="Q111" s="97"/>
      <c r="R111" s="97"/>
    </row>
    <row r="112" spans="1:18" s="34" customFormat="1" x14ac:dyDescent="0.2">
      <c r="A112" s="97"/>
      <c r="B112" s="97"/>
      <c r="C112" s="110"/>
      <c r="D112" s="98"/>
      <c r="E112" s="98"/>
      <c r="F112" s="98"/>
      <c r="G112" s="97" t="s">
        <v>7</v>
      </c>
      <c r="H112" s="97" t="s">
        <v>8</v>
      </c>
      <c r="I112" s="97" t="s">
        <v>9</v>
      </c>
      <c r="J112" s="97" t="s">
        <v>10</v>
      </c>
      <c r="K112" s="97" t="s">
        <v>11</v>
      </c>
      <c r="L112" s="97" t="s">
        <v>12</v>
      </c>
      <c r="M112" s="97" t="s">
        <v>13</v>
      </c>
      <c r="N112" s="97" t="s">
        <v>14</v>
      </c>
      <c r="O112" s="97" t="s">
        <v>15</v>
      </c>
      <c r="P112" s="97" t="s">
        <v>16</v>
      </c>
      <c r="Q112" s="97" t="s">
        <v>17</v>
      </c>
      <c r="R112" s="97" t="s">
        <v>18</v>
      </c>
    </row>
    <row r="113" spans="1:18" s="34" customFormat="1" ht="19.5" customHeight="1" x14ac:dyDescent="0.2">
      <c r="A113" s="97"/>
      <c r="B113" s="97"/>
      <c r="C113" s="110"/>
      <c r="D113" s="98"/>
      <c r="E113" s="98"/>
      <c r="F113" s="98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</row>
    <row r="114" spans="1:18" s="34" customFormat="1" ht="37.5" x14ac:dyDescent="0.2">
      <c r="A114" s="8">
        <v>7</v>
      </c>
      <c r="B114" s="17" t="s">
        <v>54</v>
      </c>
      <c r="C114" s="16" t="s">
        <v>60</v>
      </c>
      <c r="D114" s="11">
        <v>20000</v>
      </c>
      <c r="E114" s="9" t="s">
        <v>1</v>
      </c>
      <c r="F114" s="12" t="s">
        <v>43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</row>
    <row r="115" spans="1:18" s="34" customFormat="1" ht="37.5" x14ac:dyDescent="0.2">
      <c r="A115" s="8">
        <v>8</v>
      </c>
      <c r="B115" s="9" t="s">
        <v>55</v>
      </c>
      <c r="C115" s="9" t="s">
        <v>60</v>
      </c>
      <c r="D115" s="11">
        <v>20000</v>
      </c>
      <c r="E115" s="9" t="s">
        <v>1</v>
      </c>
      <c r="F115" s="9" t="s">
        <v>43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s="34" customFormat="1" ht="37.5" x14ac:dyDescent="0.2">
      <c r="A116" s="8">
        <v>9</v>
      </c>
      <c r="B116" s="9" t="s">
        <v>56</v>
      </c>
      <c r="C116" s="9" t="s">
        <v>60</v>
      </c>
      <c r="D116" s="11">
        <v>20000</v>
      </c>
      <c r="E116" s="9" t="s">
        <v>1</v>
      </c>
      <c r="F116" s="12" t="s">
        <v>43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s="34" customFormat="1" ht="37.5" x14ac:dyDescent="0.2">
      <c r="A117" s="8">
        <v>10</v>
      </c>
      <c r="B117" s="9" t="s">
        <v>57</v>
      </c>
      <c r="C117" s="9" t="s">
        <v>60</v>
      </c>
      <c r="D117" s="11">
        <v>20000</v>
      </c>
      <c r="E117" s="9" t="s">
        <v>1</v>
      </c>
      <c r="F117" s="12" t="s">
        <v>43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s="34" customFormat="1" ht="37.5" x14ac:dyDescent="0.2">
      <c r="A118" s="8">
        <v>11</v>
      </c>
      <c r="B118" s="9" t="s">
        <v>58</v>
      </c>
      <c r="C118" s="9" t="s">
        <v>60</v>
      </c>
      <c r="D118" s="11">
        <v>20000</v>
      </c>
      <c r="E118" s="9" t="s">
        <v>1</v>
      </c>
      <c r="F118" s="12" t="s">
        <v>43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s="34" customFormat="1" ht="37.5" x14ac:dyDescent="0.2">
      <c r="A119" s="8">
        <v>12</v>
      </c>
      <c r="B119" s="17" t="s">
        <v>59</v>
      </c>
      <c r="C119" s="9" t="s">
        <v>60</v>
      </c>
      <c r="D119" s="11">
        <v>20000</v>
      </c>
      <c r="E119" s="9" t="s">
        <v>1</v>
      </c>
      <c r="F119" s="12" t="s">
        <v>43</v>
      </c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</row>
    <row r="120" spans="1:18" s="34" customFormat="1" ht="18.75" x14ac:dyDescent="0.2">
      <c r="A120" s="44"/>
      <c r="B120" s="74"/>
      <c r="C120" s="18"/>
      <c r="D120" s="57"/>
      <c r="E120" s="18"/>
      <c r="F120" s="44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</row>
    <row r="121" spans="1:18" s="34" customFormat="1" ht="18.75" x14ac:dyDescent="0.2">
      <c r="A121" s="44"/>
      <c r="B121" s="74"/>
      <c r="C121" s="18"/>
      <c r="D121" s="57"/>
      <c r="E121" s="18"/>
      <c r="F121" s="44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</row>
    <row r="122" spans="1:18" s="34" customFormat="1" ht="21" x14ac:dyDescent="0.2">
      <c r="A122" s="108" t="s">
        <v>0</v>
      </c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</row>
    <row r="123" spans="1:18" s="34" customFormat="1" ht="21" x14ac:dyDescent="0.2">
      <c r="A123" s="108" t="s">
        <v>343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</row>
    <row r="124" spans="1:18" s="34" customFormat="1" ht="21" x14ac:dyDescent="0.2">
      <c r="A124" s="108" t="s">
        <v>1</v>
      </c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</row>
    <row r="125" spans="1:18" s="34" customFormat="1" ht="18.75" x14ac:dyDescent="0.2">
      <c r="A125" s="109" t="s">
        <v>109</v>
      </c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</row>
    <row r="126" spans="1:18" s="34" customFormat="1" ht="18.75" x14ac:dyDescent="0.2">
      <c r="A126" s="109" t="s">
        <v>119</v>
      </c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</row>
    <row r="127" spans="1:18" s="34" customFormat="1" ht="18.75" x14ac:dyDescent="0.2">
      <c r="A127" s="97" t="s">
        <v>2</v>
      </c>
      <c r="B127" s="97" t="s">
        <v>3</v>
      </c>
      <c r="C127" s="110" t="s">
        <v>19</v>
      </c>
      <c r="D127" s="98" t="s">
        <v>4</v>
      </c>
      <c r="E127" s="98" t="s">
        <v>5</v>
      </c>
      <c r="F127" s="98" t="s">
        <v>6</v>
      </c>
      <c r="G127" s="97" t="s">
        <v>182</v>
      </c>
      <c r="H127" s="97"/>
      <c r="I127" s="97"/>
      <c r="J127" s="97" t="s">
        <v>344</v>
      </c>
      <c r="K127" s="97"/>
      <c r="L127" s="97"/>
      <c r="M127" s="97"/>
      <c r="N127" s="97"/>
      <c r="O127" s="97"/>
      <c r="P127" s="97"/>
      <c r="Q127" s="97"/>
      <c r="R127" s="97"/>
    </row>
    <row r="128" spans="1:18" s="34" customFormat="1" x14ac:dyDescent="0.2">
      <c r="A128" s="97"/>
      <c r="B128" s="97"/>
      <c r="C128" s="110"/>
      <c r="D128" s="98"/>
      <c r="E128" s="98"/>
      <c r="F128" s="98"/>
      <c r="G128" s="97" t="s">
        <v>7</v>
      </c>
      <c r="H128" s="97" t="s">
        <v>8</v>
      </c>
      <c r="I128" s="97" t="s">
        <v>9</v>
      </c>
      <c r="J128" s="97" t="s">
        <v>10</v>
      </c>
      <c r="K128" s="97" t="s">
        <v>11</v>
      </c>
      <c r="L128" s="97" t="s">
        <v>12</v>
      </c>
      <c r="M128" s="97" t="s">
        <v>13</v>
      </c>
      <c r="N128" s="97" t="s">
        <v>14</v>
      </c>
      <c r="O128" s="97" t="s">
        <v>15</v>
      </c>
      <c r="P128" s="97" t="s">
        <v>16</v>
      </c>
      <c r="Q128" s="97" t="s">
        <v>17</v>
      </c>
      <c r="R128" s="97" t="s">
        <v>18</v>
      </c>
    </row>
    <row r="129" spans="1:18" s="34" customFormat="1" x14ac:dyDescent="0.2">
      <c r="A129" s="97"/>
      <c r="B129" s="97"/>
      <c r="C129" s="110"/>
      <c r="D129" s="98"/>
      <c r="E129" s="98"/>
      <c r="F129" s="98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</row>
    <row r="130" spans="1:18" s="34" customFormat="1" x14ac:dyDescent="0.2">
      <c r="A130" s="97"/>
      <c r="B130" s="97"/>
      <c r="C130" s="110"/>
      <c r="D130" s="98"/>
      <c r="E130" s="98"/>
      <c r="F130" s="98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</row>
    <row r="131" spans="1:18" s="34" customFormat="1" x14ac:dyDescent="0.2">
      <c r="A131" s="97"/>
      <c r="B131" s="97"/>
      <c r="C131" s="110"/>
      <c r="D131" s="98"/>
      <c r="E131" s="98"/>
      <c r="F131" s="98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</row>
    <row r="132" spans="1:18" s="34" customFormat="1" ht="37.5" x14ac:dyDescent="0.2">
      <c r="A132" s="8">
        <v>13</v>
      </c>
      <c r="B132" s="9" t="s">
        <v>133</v>
      </c>
      <c r="C132" s="16" t="s">
        <v>134</v>
      </c>
      <c r="D132" s="11">
        <v>20000</v>
      </c>
      <c r="E132" s="9" t="s">
        <v>1</v>
      </c>
      <c r="F132" s="9" t="s">
        <v>43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s="34" customFormat="1" ht="37.5" x14ac:dyDescent="0.2">
      <c r="A133" s="8">
        <v>14</v>
      </c>
      <c r="B133" s="9" t="s">
        <v>44</v>
      </c>
      <c r="C133" s="16" t="s">
        <v>135</v>
      </c>
      <c r="D133" s="11">
        <v>20000</v>
      </c>
      <c r="E133" s="9" t="s">
        <v>1</v>
      </c>
      <c r="F133" s="12" t="s">
        <v>43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s="34" customFormat="1" ht="37.5" x14ac:dyDescent="0.2">
      <c r="A134" s="8">
        <v>15</v>
      </c>
      <c r="B134" s="9" t="s">
        <v>164</v>
      </c>
      <c r="C134" s="16" t="s">
        <v>136</v>
      </c>
      <c r="D134" s="11">
        <v>30000</v>
      </c>
      <c r="E134" s="9" t="s">
        <v>1</v>
      </c>
      <c r="F134" s="12" t="s">
        <v>43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s="34" customFormat="1" ht="37.5" x14ac:dyDescent="0.2">
      <c r="A135" s="8">
        <v>16</v>
      </c>
      <c r="B135" s="9" t="s">
        <v>137</v>
      </c>
      <c r="C135" s="16" t="s">
        <v>138</v>
      </c>
      <c r="D135" s="11">
        <v>3000</v>
      </c>
      <c r="E135" s="9" t="s">
        <v>1</v>
      </c>
      <c r="F135" s="12" t="s">
        <v>43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s="34" customFormat="1" ht="45.75" customHeight="1" x14ac:dyDescent="0.2">
      <c r="A136" s="8">
        <v>17</v>
      </c>
      <c r="B136" s="9" t="s">
        <v>165</v>
      </c>
      <c r="C136" s="16" t="s">
        <v>166</v>
      </c>
      <c r="D136" s="11">
        <v>20000</v>
      </c>
      <c r="E136" s="9" t="s">
        <v>1</v>
      </c>
      <c r="F136" s="12" t="s">
        <v>43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s="34" customFormat="1" ht="37.5" x14ac:dyDescent="0.2">
      <c r="A137" s="8">
        <v>18</v>
      </c>
      <c r="B137" s="9" t="s">
        <v>167</v>
      </c>
      <c r="C137" s="16" t="s">
        <v>136</v>
      </c>
      <c r="D137" s="11">
        <v>20000</v>
      </c>
      <c r="E137" s="9" t="s">
        <v>1</v>
      </c>
      <c r="F137" s="12" t="s">
        <v>43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s="34" customFormat="1" ht="18.75" x14ac:dyDescent="0.2">
      <c r="A138" s="42"/>
      <c r="B138" s="18"/>
      <c r="C138" s="72"/>
      <c r="D138" s="57"/>
      <c r="E138" s="18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</row>
    <row r="139" spans="1:18" s="34" customFormat="1" ht="21" x14ac:dyDescent="0.2">
      <c r="A139" s="108" t="s">
        <v>0</v>
      </c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</row>
    <row r="140" spans="1:18" s="34" customFormat="1" ht="21" x14ac:dyDescent="0.2">
      <c r="A140" s="108" t="s">
        <v>343</v>
      </c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</row>
    <row r="141" spans="1:18" s="34" customFormat="1" ht="21" x14ac:dyDescent="0.2">
      <c r="A141" s="108" t="s">
        <v>1</v>
      </c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</row>
    <row r="142" spans="1:18" s="34" customFormat="1" ht="18.75" x14ac:dyDescent="0.2">
      <c r="A142" s="109" t="s">
        <v>109</v>
      </c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</row>
    <row r="143" spans="1:18" s="34" customFormat="1" ht="18.75" x14ac:dyDescent="0.2">
      <c r="A143" s="109" t="s">
        <v>119</v>
      </c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</row>
    <row r="144" spans="1:18" s="34" customFormat="1" ht="18.75" x14ac:dyDescent="0.2">
      <c r="A144" s="97" t="s">
        <v>2</v>
      </c>
      <c r="B144" s="97" t="s">
        <v>3</v>
      </c>
      <c r="C144" s="110" t="s">
        <v>19</v>
      </c>
      <c r="D144" s="98" t="s">
        <v>4</v>
      </c>
      <c r="E144" s="98" t="s">
        <v>5</v>
      </c>
      <c r="F144" s="98" t="s">
        <v>6</v>
      </c>
      <c r="G144" s="97" t="s">
        <v>182</v>
      </c>
      <c r="H144" s="97"/>
      <c r="I144" s="97"/>
      <c r="J144" s="97" t="s">
        <v>344</v>
      </c>
      <c r="K144" s="97"/>
      <c r="L144" s="97"/>
      <c r="M144" s="97"/>
      <c r="N144" s="97"/>
      <c r="O144" s="97"/>
      <c r="P144" s="97"/>
      <c r="Q144" s="97"/>
      <c r="R144" s="97"/>
    </row>
    <row r="145" spans="1:18" s="34" customFormat="1" x14ac:dyDescent="0.2">
      <c r="A145" s="97"/>
      <c r="B145" s="97"/>
      <c r="C145" s="110"/>
      <c r="D145" s="98"/>
      <c r="E145" s="98"/>
      <c r="F145" s="98"/>
      <c r="G145" s="97" t="s">
        <v>7</v>
      </c>
      <c r="H145" s="97" t="s">
        <v>8</v>
      </c>
      <c r="I145" s="97" t="s">
        <v>9</v>
      </c>
      <c r="J145" s="97" t="s">
        <v>10</v>
      </c>
      <c r="K145" s="97" t="s">
        <v>11</v>
      </c>
      <c r="L145" s="97" t="s">
        <v>12</v>
      </c>
      <c r="M145" s="97" t="s">
        <v>13</v>
      </c>
      <c r="N145" s="97" t="s">
        <v>14</v>
      </c>
      <c r="O145" s="97" t="s">
        <v>15</v>
      </c>
      <c r="P145" s="97" t="s">
        <v>16</v>
      </c>
      <c r="Q145" s="97" t="s">
        <v>17</v>
      </c>
      <c r="R145" s="97" t="s">
        <v>18</v>
      </c>
    </row>
    <row r="146" spans="1:18" s="34" customFormat="1" x14ac:dyDescent="0.2">
      <c r="A146" s="97"/>
      <c r="B146" s="97"/>
      <c r="C146" s="110"/>
      <c r="D146" s="98"/>
      <c r="E146" s="98"/>
      <c r="F146" s="98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</row>
    <row r="147" spans="1:18" s="34" customFormat="1" x14ac:dyDescent="0.2">
      <c r="A147" s="97"/>
      <c r="B147" s="97"/>
      <c r="C147" s="110"/>
      <c r="D147" s="98"/>
      <c r="E147" s="98"/>
      <c r="F147" s="98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</row>
    <row r="148" spans="1:18" s="34" customFormat="1" x14ac:dyDescent="0.2">
      <c r="A148" s="97"/>
      <c r="B148" s="97"/>
      <c r="C148" s="110"/>
      <c r="D148" s="98"/>
      <c r="E148" s="98"/>
      <c r="F148" s="98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</row>
    <row r="149" spans="1:18" s="34" customFormat="1" ht="37.5" x14ac:dyDescent="0.2">
      <c r="A149" s="8">
        <v>19</v>
      </c>
      <c r="B149" s="9" t="s">
        <v>168</v>
      </c>
      <c r="C149" s="16" t="s">
        <v>169</v>
      </c>
      <c r="D149" s="11">
        <v>20000</v>
      </c>
      <c r="E149" s="9" t="s">
        <v>1</v>
      </c>
      <c r="F149" s="9" t="s">
        <v>43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s="71" customFormat="1" ht="28.5" customHeight="1" x14ac:dyDescent="0.3">
      <c r="A150" s="68"/>
      <c r="B150" s="69" t="s">
        <v>139</v>
      </c>
      <c r="C150" s="69" t="s">
        <v>76</v>
      </c>
      <c r="D150" s="58">
        <f>SUM(D99:D149)</f>
        <v>363000</v>
      </c>
      <c r="E150" s="7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</row>
    <row r="151" spans="1:18" s="34" customFormat="1" ht="18.75" x14ac:dyDescent="0.2">
      <c r="A151" s="42"/>
      <c r="B151" s="18"/>
      <c r="C151" s="72"/>
      <c r="D151" s="57"/>
      <c r="E151" s="18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</row>
    <row r="152" spans="1:18" s="34" customFormat="1" ht="18.75" x14ac:dyDescent="0.2">
      <c r="A152" s="42"/>
      <c r="B152" s="18"/>
      <c r="C152" s="72"/>
      <c r="D152" s="57"/>
      <c r="E152" s="18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</row>
    <row r="153" spans="1:18" s="34" customFormat="1" ht="18.75" x14ac:dyDescent="0.2">
      <c r="A153" s="42"/>
      <c r="B153" s="18"/>
      <c r="C153" s="72"/>
      <c r="D153" s="57"/>
      <c r="E153" s="18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</row>
    <row r="154" spans="1:18" s="34" customFormat="1" ht="18.75" x14ac:dyDescent="0.2">
      <c r="A154" s="42"/>
      <c r="B154" s="18"/>
      <c r="C154" s="72"/>
      <c r="D154" s="57"/>
      <c r="E154" s="18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</row>
    <row r="155" spans="1:18" s="34" customFormat="1" ht="18.75" x14ac:dyDescent="0.2">
      <c r="A155" s="42"/>
      <c r="B155" s="18"/>
      <c r="C155" s="72"/>
      <c r="D155" s="57"/>
      <c r="E155" s="18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</row>
    <row r="156" spans="1:18" s="34" customFormat="1" ht="18.75" x14ac:dyDescent="0.2">
      <c r="A156" s="42"/>
      <c r="B156" s="18"/>
      <c r="C156" s="72"/>
      <c r="D156" s="57"/>
      <c r="E156" s="18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</row>
    <row r="157" spans="1:18" s="34" customFormat="1" ht="18.75" x14ac:dyDescent="0.2">
      <c r="A157" s="42"/>
      <c r="B157" s="18"/>
      <c r="C157" s="72"/>
      <c r="D157" s="57"/>
      <c r="E157" s="18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</row>
    <row r="158" spans="1:18" s="34" customFormat="1" ht="18.75" x14ac:dyDescent="0.2">
      <c r="A158" s="42"/>
      <c r="B158" s="18"/>
      <c r="C158" s="72"/>
      <c r="D158" s="57"/>
      <c r="E158" s="18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</row>
    <row r="159" spans="1:18" s="34" customFormat="1" ht="18.75" x14ac:dyDescent="0.2">
      <c r="A159" s="42"/>
      <c r="B159" s="18"/>
      <c r="C159" s="72"/>
      <c r="D159" s="57"/>
      <c r="E159" s="18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</row>
    <row r="160" spans="1:18" s="34" customFormat="1" ht="18.75" x14ac:dyDescent="0.2">
      <c r="A160" s="42"/>
      <c r="B160" s="18"/>
      <c r="C160" s="72"/>
      <c r="D160" s="57"/>
      <c r="E160" s="18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</row>
    <row r="161" spans="1:18" s="34" customFormat="1" ht="21" x14ac:dyDescent="0.2">
      <c r="A161" s="108" t="s">
        <v>0</v>
      </c>
      <c r="B161" s="108"/>
      <c r="C161" s="108"/>
      <c r="D161" s="108"/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</row>
    <row r="162" spans="1:18" s="34" customFormat="1" ht="21" x14ac:dyDescent="0.2">
      <c r="A162" s="108" t="s">
        <v>343</v>
      </c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</row>
    <row r="163" spans="1:18" s="34" customFormat="1" ht="21" x14ac:dyDescent="0.2">
      <c r="A163" s="108" t="s">
        <v>1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</row>
    <row r="164" spans="1:18" s="34" customFormat="1" ht="18.75" x14ac:dyDescent="0.2">
      <c r="A164" s="109" t="s">
        <v>109</v>
      </c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</row>
    <row r="165" spans="1:18" s="34" customFormat="1" ht="18.75" x14ac:dyDescent="0.2">
      <c r="A165" s="109" t="s">
        <v>120</v>
      </c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</row>
    <row r="166" spans="1:18" s="34" customFormat="1" ht="18.75" x14ac:dyDescent="0.2">
      <c r="A166" s="97" t="s">
        <v>2</v>
      </c>
      <c r="B166" s="97" t="s">
        <v>3</v>
      </c>
      <c r="C166" s="110" t="s">
        <v>19</v>
      </c>
      <c r="D166" s="98" t="s">
        <v>4</v>
      </c>
      <c r="E166" s="98" t="s">
        <v>5</v>
      </c>
      <c r="F166" s="98" t="s">
        <v>6</v>
      </c>
      <c r="G166" s="97" t="s">
        <v>344</v>
      </c>
      <c r="H166" s="97"/>
      <c r="I166" s="97"/>
      <c r="J166" s="97" t="s">
        <v>344</v>
      </c>
      <c r="K166" s="97"/>
      <c r="L166" s="97"/>
      <c r="M166" s="97"/>
      <c r="N166" s="97"/>
      <c r="O166" s="97"/>
      <c r="P166" s="97"/>
      <c r="Q166" s="97"/>
      <c r="R166" s="97"/>
    </row>
    <row r="167" spans="1:18" s="34" customFormat="1" x14ac:dyDescent="0.2">
      <c r="A167" s="97"/>
      <c r="B167" s="97"/>
      <c r="C167" s="110"/>
      <c r="D167" s="98"/>
      <c r="E167" s="98"/>
      <c r="F167" s="98"/>
      <c r="G167" s="97" t="s">
        <v>7</v>
      </c>
      <c r="H167" s="97" t="s">
        <v>8</v>
      </c>
      <c r="I167" s="97" t="s">
        <v>9</v>
      </c>
      <c r="J167" s="97" t="s">
        <v>10</v>
      </c>
      <c r="K167" s="97" t="s">
        <v>11</v>
      </c>
      <c r="L167" s="97" t="s">
        <v>12</v>
      </c>
      <c r="M167" s="97" t="s">
        <v>13</v>
      </c>
      <c r="N167" s="97" t="s">
        <v>14</v>
      </c>
      <c r="O167" s="97" t="s">
        <v>15</v>
      </c>
      <c r="P167" s="97" t="s">
        <v>16</v>
      </c>
      <c r="Q167" s="97" t="s">
        <v>17</v>
      </c>
      <c r="R167" s="97" t="s">
        <v>18</v>
      </c>
    </row>
    <row r="168" spans="1:18" s="34" customFormat="1" x14ac:dyDescent="0.2">
      <c r="A168" s="97"/>
      <c r="B168" s="97"/>
      <c r="C168" s="110"/>
      <c r="D168" s="98"/>
      <c r="E168" s="98"/>
      <c r="F168" s="98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1:18" s="34" customFormat="1" x14ac:dyDescent="0.2">
      <c r="A169" s="97"/>
      <c r="B169" s="97"/>
      <c r="C169" s="110"/>
      <c r="D169" s="98"/>
      <c r="E169" s="98"/>
      <c r="F169" s="98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1:18" s="34" customFormat="1" x14ac:dyDescent="0.2">
      <c r="A170" s="97"/>
      <c r="B170" s="97"/>
      <c r="C170" s="110"/>
      <c r="D170" s="98"/>
      <c r="E170" s="98"/>
      <c r="F170" s="98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</row>
    <row r="171" spans="1:18" s="34" customFormat="1" ht="56.25" x14ac:dyDescent="0.2">
      <c r="A171" s="8">
        <v>1</v>
      </c>
      <c r="B171" s="9" t="s">
        <v>210</v>
      </c>
      <c r="C171" s="16" t="s">
        <v>63</v>
      </c>
      <c r="D171" s="11">
        <v>50000</v>
      </c>
      <c r="E171" s="9" t="s">
        <v>1</v>
      </c>
      <c r="F171" s="9" t="s">
        <v>43</v>
      </c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s="34" customFormat="1" ht="51.75" x14ac:dyDescent="0.2">
      <c r="A172" s="8">
        <v>2</v>
      </c>
      <c r="B172" s="17" t="s">
        <v>64</v>
      </c>
      <c r="C172" s="16" t="s">
        <v>65</v>
      </c>
      <c r="D172" s="11">
        <v>40000</v>
      </c>
      <c r="E172" s="9" t="s">
        <v>1</v>
      </c>
      <c r="F172" s="12" t="s">
        <v>20</v>
      </c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</row>
    <row r="173" spans="1:18" s="34" customFormat="1" ht="37.5" x14ac:dyDescent="0.2">
      <c r="A173" s="8">
        <v>3</v>
      </c>
      <c r="B173" s="9" t="s">
        <v>66</v>
      </c>
      <c r="C173" s="16" t="s">
        <v>78</v>
      </c>
      <c r="D173" s="11">
        <v>20000</v>
      </c>
      <c r="E173" s="9" t="s">
        <v>1</v>
      </c>
      <c r="F173" s="9" t="s">
        <v>20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s="34" customFormat="1" ht="37.5" x14ac:dyDescent="0.2">
      <c r="A174" s="8">
        <v>4</v>
      </c>
      <c r="B174" s="9" t="s">
        <v>67</v>
      </c>
      <c r="C174" s="16" t="s">
        <v>79</v>
      </c>
      <c r="D174" s="11">
        <v>20000</v>
      </c>
      <c r="E174" s="9" t="s">
        <v>1</v>
      </c>
      <c r="F174" s="12" t="s">
        <v>20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s="34" customFormat="1" ht="37.5" x14ac:dyDescent="0.2">
      <c r="A175" s="8">
        <v>5</v>
      </c>
      <c r="B175" s="9" t="s">
        <v>68</v>
      </c>
      <c r="C175" s="16" t="s">
        <v>79</v>
      </c>
      <c r="D175" s="11">
        <v>20000</v>
      </c>
      <c r="E175" s="9" t="s">
        <v>1</v>
      </c>
      <c r="F175" s="12" t="s">
        <v>20</v>
      </c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s="34" customFormat="1" ht="18.75" x14ac:dyDescent="0.2">
      <c r="A176" s="44"/>
      <c r="B176" s="74"/>
      <c r="C176" s="72"/>
      <c r="D176" s="57"/>
      <c r="E176" s="18"/>
      <c r="F176" s="44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</row>
    <row r="177" spans="1:18" s="34" customFormat="1" ht="21" x14ac:dyDescent="0.2">
      <c r="A177" s="108" t="s">
        <v>0</v>
      </c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</row>
    <row r="178" spans="1:18" s="34" customFormat="1" ht="21" x14ac:dyDescent="0.2">
      <c r="A178" s="108" t="s">
        <v>343</v>
      </c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</row>
    <row r="179" spans="1:18" s="34" customFormat="1" ht="21" x14ac:dyDescent="0.2">
      <c r="A179" s="108" t="s">
        <v>1</v>
      </c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</row>
    <row r="180" spans="1:18" s="34" customFormat="1" ht="18.75" x14ac:dyDescent="0.2">
      <c r="A180" s="109" t="s">
        <v>109</v>
      </c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</row>
    <row r="181" spans="1:18" s="34" customFormat="1" ht="18.75" x14ac:dyDescent="0.2">
      <c r="A181" s="109" t="s">
        <v>120</v>
      </c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</row>
    <row r="182" spans="1:18" s="34" customFormat="1" ht="18.75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</row>
    <row r="183" spans="1:18" s="34" customFormat="1" ht="18.75" x14ac:dyDescent="0.2">
      <c r="A183" s="97" t="s">
        <v>2</v>
      </c>
      <c r="B183" s="97" t="s">
        <v>3</v>
      </c>
      <c r="C183" s="110" t="s">
        <v>19</v>
      </c>
      <c r="D183" s="98" t="s">
        <v>4</v>
      </c>
      <c r="E183" s="98" t="s">
        <v>5</v>
      </c>
      <c r="F183" s="98" t="s">
        <v>6</v>
      </c>
      <c r="G183" s="97" t="s">
        <v>182</v>
      </c>
      <c r="H183" s="97"/>
      <c r="I183" s="97"/>
      <c r="J183" s="97" t="s">
        <v>344</v>
      </c>
      <c r="K183" s="97"/>
      <c r="L183" s="97"/>
      <c r="M183" s="97"/>
      <c r="N183" s="97"/>
      <c r="O183" s="97"/>
      <c r="P183" s="97"/>
      <c r="Q183" s="97"/>
      <c r="R183" s="97"/>
    </row>
    <row r="184" spans="1:18" s="34" customFormat="1" x14ac:dyDescent="0.2">
      <c r="A184" s="97"/>
      <c r="B184" s="97"/>
      <c r="C184" s="110"/>
      <c r="D184" s="98"/>
      <c r="E184" s="98"/>
      <c r="F184" s="98"/>
      <c r="G184" s="97" t="s">
        <v>7</v>
      </c>
      <c r="H184" s="97" t="s">
        <v>8</v>
      </c>
      <c r="I184" s="97" t="s">
        <v>9</v>
      </c>
      <c r="J184" s="97" t="s">
        <v>10</v>
      </c>
      <c r="K184" s="97" t="s">
        <v>11</v>
      </c>
      <c r="L184" s="97" t="s">
        <v>12</v>
      </c>
      <c r="M184" s="97" t="s">
        <v>13</v>
      </c>
      <c r="N184" s="97" t="s">
        <v>14</v>
      </c>
      <c r="O184" s="97" t="s">
        <v>15</v>
      </c>
      <c r="P184" s="97" t="s">
        <v>16</v>
      </c>
      <c r="Q184" s="97" t="s">
        <v>17</v>
      </c>
      <c r="R184" s="97" t="s">
        <v>18</v>
      </c>
    </row>
    <row r="185" spans="1:18" s="34" customFormat="1" x14ac:dyDescent="0.2">
      <c r="A185" s="97"/>
      <c r="B185" s="97"/>
      <c r="C185" s="110"/>
      <c r="D185" s="98"/>
      <c r="E185" s="98"/>
      <c r="F185" s="98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  <row r="186" spans="1:18" s="34" customFormat="1" x14ac:dyDescent="0.2">
      <c r="A186" s="97"/>
      <c r="B186" s="97"/>
      <c r="C186" s="110"/>
      <c r="D186" s="98"/>
      <c r="E186" s="98"/>
      <c r="F186" s="98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</row>
    <row r="187" spans="1:18" s="34" customFormat="1" x14ac:dyDescent="0.2">
      <c r="A187" s="97"/>
      <c r="B187" s="97"/>
      <c r="C187" s="110"/>
      <c r="D187" s="98"/>
      <c r="E187" s="98"/>
      <c r="F187" s="98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</row>
    <row r="188" spans="1:18" s="34" customFormat="1" ht="37.5" x14ac:dyDescent="0.2">
      <c r="A188" s="8">
        <v>6</v>
      </c>
      <c r="B188" s="17" t="s">
        <v>69</v>
      </c>
      <c r="C188" s="16" t="s">
        <v>80</v>
      </c>
      <c r="D188" s="11">
        <v>10000</v>
      </c>
      <c r="E188" s="9" t="s">
        <v>1</v>
      </c>
      <c r="F188" s="12" t="s">
        <v>20</v>
      </c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</row>
    <row r="189" spans="1:18" s="34" customFormat="1" ht="37.5" x14ac:dyDescent="0.2">
      <c r="A189" s="8">
        <v>7</v>
      </c>
      <c r="B189" s="9" t="s">
        <v>141</v>
      </c>
      <c r="C189" s="9" t="s">
        <v>49</v>
      </c>
      <c r="D189" s="11">
        <v>20000</v>
      </c>
      <c r="E189" s="9" t="s">
        <v>1</v>
      </c>
      <c r="F189" s="9" t="s">
        <v>20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s="34" customFormat="1" ht="37.5" x14ac:dyDescent="0.2">
      <c r="A190" s="8">
        <v>8</v>
      </c>
      <c r="B190" s="9" t="s">
        <v>140</v>
      </c>
      <c r="C190" s="9" t="s">
        <v>49</v>
      </c>
      <c r="D190" s="11">
        <v>10000</v>
      </c>
      <c r="E190" s="9" t="s">
        <v>1</v>
      </c>
      <c r="F190" s="9" t="s">
        <v>20</v>
      </c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s="34" customFormat="1" ht="37.5" x14ac:dyDescent="0.2">
      <c r="A191" s="8">
        <v>9</v>
      </c>
      <c r="B191" s="9" t="s">
        <v>70</v>
      </c>
      <c r="C191" s="9" t="s">
        <v>49</v>
      </c>
      <c r="D191" s="11">
        <v>10000</v>
      </c>
      <c r="E191" s="9" t="s">
        <v>1</v>
      </c>
      <c r="F191" s="9" t="s">
        <v>20</v>
      </c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s="34" customFormat="1" ht="18.75" x14ac:dyDescent="0.2">
      <c r="A192" s="37"/>
      <c r="B192" s="38" t="s">
        <v>226</v>
      </c>
      <c r="C192" s="14" t="s">
        <v>76</v>
      </c>
      <c r="D192" s="15">
        <f>SUM(D171:D191)</f>
        <v>200000</v>
      </c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</row>
    <row r="193" spans="1:18" s="64" customFormat="1" ht="18.75" x14ac:dyDescent="0.2">
      <c r="A193" s="44"/>
      <c r="B193" s="74"/>
      <c r="C193" s="18"/>
      <c r="D193" s="57"/>
      <c r="E193" s="18"/>
      <c r="F193" s="44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</row>
    <row r="194" spans="1:18" s="34" customFormat="1" ht="15" customHeight="1" x14ac:dyDescent="0.2">
      <c r="A194" s="44"/>
      <c r="B194" s="74"/>
      <c r="C194" s="18"/>
      <c r="D194" s="57"/>
      <c r="E194" s="18"/>
      <c r="F194" s="44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</row>
    <row r="195" spans="1:18" s="34" customFormat="1" ht="20.25" customHeight="1" x14ac:dyDescent="0.2">
      <c r="A195" s="44"/>
      <c r="B195" s="74"/>
      <c r="C195" s="18"/>
      <c r="D195" s="57"/>
      <c r="E195" s="18"/>
      <c r="F195" s="44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</row>
    <row r="196" spans="1:18" s="35" customFormat="1" ht="24.75" customHeight="1" x14ac:dyDescent="0.3">
      <c r="A196" s="108" t="s">
        <v>0</v>
      </c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</row>
    <row r="197" spans="1:18" s="35" customFormat="1" ht="26.25" customHeight="1" x14ac:dyDescent="0.3">
      <c r="A197" s="108" t="s">
        <v>343</v>
      </c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</row>
    <row r="198" spans="1:18" s="35" customFormat="1" ht="23.25" customHeight="1" x14ac:dyDescent="0.3">
      <c r="A198" s="108" t="s">
        <v>1</v>
      </c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</row>
    <row r="199" spans="1:18" s="35" customFormat="1" ht="18.75" x14ac:dyDescent="0.3">
      <c r="A199" s="109" t="s">
        <v>108</v>
      </c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</row>
    <row r="200" spans="1:18" s="35" customFormat="1" ht="18.75" x14ac:dyDescent="0.3">
      <c r="A200" s="109" t="s">
        <v>121</v>
      </c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</row>
    <row r="201" spans="1:18" s="34" customFormat="1" ht="18.75" x14ac:dyDescent="0.2">
      <c r="A201" s="97" t="s">
        <v>2</v>
      </c>
      <c r="B201" s="97" t="s">
        <v>3</v>
      </c>
      <c r="C201" s="110" t="s">
        <v>19</v>
      </c>
      <c r="D201" s="98" t="s">
        <v>4</v>
      </c>
      <c r="E201" s="98" t="s">
        <v>5</v>
      </c>
      <c r="F201" s="98" t="s">
        <v>6</v>
      </c>
      <c r="G201" s="97" t="s">
        <v>182</v>
      </c>
      <c r="H201" s="97"/>
      <c r="I201" s="97"/>
      <c r="J201" s="97" t="s">
        <v>344</v>
      </c>
      <c r="K201" s="97"/>
      <c r="L201" s="97"/>
      <c r="M201" s="97"/>
      <c r="N201" s="97"/>
      <c r="O201" s="97"/>
      <c r="P201" s="97"/>
      <c r="Q201" s="97"/>
      <c r="R201" s="97"/>
    </row>
    <row r="202" spans="1:18" s="34" customFormat="1" x14ac:dyDescent="0.2">
      <c r="A202" s="97"/>
      <c r="B202" s="97"/>
      <c r="C202" s="110"/>
      <c r="D202" s="98"/>
      <c r="E202" s="98"/>
      <c r="F202" s="98"/>
      <c r="G202" s="97" t="s">
        <v>7</v>
      </c>
      <c r="H202" s="97" t="s">
        <v>8</v>
      </c>
      <c r="I202" s="97" t="s">
        <v>9</v>
      </c>
      <c r="J202" s="97" t="s">
        <v>10</v>
      </c>
      <c r="K202" s="97" t="s">
        <v>11</v>
      </c>
      <c r="L202" s="97" t="s">
        <v>12</v>
      </c>
      <c r="M202" s="97" t="s">
        <v>13</v>
      </c>
      <c r="N202" s="97" t="s">
        <v>14</v>
      </c>
      <c r="O202" s="97" t="s">
        <v>15</v>
      </c>
      <c r="P202" s="97" t="s">
        <v>16</v>
      </c>
      <c r="Q202" s="97" t="s">
        <v>17</v>
      </c>
      <c r="R202" s="97" t="s">
        <v>18</v>
      </c>
    </row>
    <row r="203" spans="1:18" s="34" customFormat="1" x14ac:dyDescent="0.2">
      <c r="A203" s="97"/>
      <c r="B203" s="97"/>
      <c r="C203" s="110"/>
      <c r="D203" s="98"/>
      <c r="E203" s="98"/>
      <c r="F203" s="98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</row>
    <row r="204" spans="1:18" s="34" customFormat="1" x14ac:dyDescent="0.2">
      <c r="A204" s="97"/>
      <c r="B204" s="97"/>
      <c r="C204" s="110"/>
      <c r="D204" s="98"/>
      <c r="E204" s="98"/>
      <c r="F204" s="98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</row>
    <row r="205" spans="1:18" s="34" customFormat="1" ht="67.5" customHeight="1" x14ac:dyDescent="0.2">
      <c r="A205" s="8">
        <v>1</v>
      </c>
      <c r="B205" s="9" t="s">
        <v>71</v>
      </c>
      <c r="C205" s="16" t="s">
        <v>81</v>
      </c>
      <c r="D205" s="11">
        <v>100000</v>
      </c>
      <c r="E205" s="9" t="s">
        <v>86</v>
      </c>
      <c r="F205" s="9" t="s">
        <v>33</v>
      </c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s="35" customFormat="1" ht="60" customHeight="1" x14ac:dyDescent="0.3">
      <c r="A206" s="8">
        <v>2</v>
      </c>
      <c r="B206" s="9" t="s">
        <v>170</v>
      </c>
      <c r="C206" s="16" t="s">
        <v>142</v>
      </c>
      <c r="D206" s="11">
        <v>20000</v>
      </c>
      <c r="E206" s="9" t="s">
        <v>86</v>
      </c>
      <c r="F206" s="12" t="s">
        <v>33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s="35" customFormat="1" ht="102.75" customHeight="1" x14ac:dyDescent="0.3">
      <c r="A207" s="8">
        <v>3</v>
      </c>
      <c r="B207" s="9" t="s">
        <v>213</v>
      </c>
      <c r="C207" s="16" t="s">
        <v>214</v>
      </c>
      <c r="D207" s="11">
        <v>130000</v>
      </c>
      <c r="E207" s="9" t="s">
        <v>86</v>
      </c>
      <c r="F207" s="12" t="s">
        <v>33</v>
      </c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s="36" customFormat="1" ht="18.75" x14ac:dyDescent="0.3">
      <c r="A208" s="37"/>
      <c r="B208" s="38" t="s">
        <v>227</v>
      </c>
      <c r="C208" s="14" t="s">
        <v>76</v>
      </c>
      <c r="D208" s="15">
        <f>SUM(D205:D207)</f>
        <v>250000</v>
      </c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</row>
    <row r="209" spans="1:18" s="36" customFormat="1" ht="18.75" x14ac:dyDescent="0.3">
      <c r="A209" s="37"/>
      <c r="B209" s="39"/>
      <c r="C209" s="40"/>
      <c r="D209" s="41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</row>
    <row r="210" spans="1:18" s="36" customFormat="1" ht="18.75" x14ac:dyDescent="0.3">
      <c r="A210" s="37"/>
      <c r="B210" s="39"/>
      <c r="C210" s="40"/>
      <c r="D210" s="41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</row>
    <row r="211" spans="1:18" s="34" customFormat="1" ht="24" customHeight="1" x14ac:dyDescent="0.2">
      <c r="A211" s="108" t="s">
        <v>0</v>
      </c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</row>
    <row r="212" spans="1:18" s="34" customFormat="1" ht="25.5" customHeight="1" x14ac:dyDescent="0.2">
      <c r="A212" s="108" t="s">
        <v>343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</row>
    <row r="213" spans="1:18" s="34" customFormat="1" ht="24.75" customHeight="1" x14ac:dyDescent="0.2">
      <c r="A213" s="108" t="s">
        <v>1</v>
      </c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</row>
    <row r="214" spans="1:18" s="34" customFormat="1" ht="22.5" customHeight="1" x14ac:dyDescent="0.2">
      <c r="A214" s="109" t="s">
        <v>110</v>
      </c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</row>
    <row r="215" spans="1:18" s="34" customFormat="1" ht="21.75" customHeight="1" x14ac:dyDescent="0.2">
      <c r="A215" s="109" t="s">
        <v>111</v>
      </c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</row>
    <row r="216" spans="1:18" s="36" customFormat="1" ht="53.25" customHeight="1" x14ac:dyDescent="0.3">
      <c r="A216" s="97" t="s">
        <v>2</v>
      </c>
      <c r="B216" s="97" t="s">
        <v>3</v>
      </c>
      <c r="C216" s="110" t="s">
        <v>19</v>
      </c>
      <c r="D216" s="98" t="s">
        <v>4</v>
      </c>
      <c r="E216" s="98" t="s">
        <v>5</v>
      </c>
      <c r="F216" s="98" t="s">
        <v>6</v>
      </c>
      <c r="G216" s="97" t="s">
        <v>182</v>
      </c>
      <c r="H216" s="97"/>
      <c r="I216" s="97"/>
      <c r="J216" s="97" t="s">
        <v>344</v>
      </c>
      <c r="K216" s="97"/>
      <c r="L216" s="97"/>
      <c r="M216" s="97"/>
      <c r="N216" s="97"/>
      <c r="O216" s="97"/>
      <c r="P216" s="97"/>
      <c r="Q216" s="97"/>
      <c r="R216" s="97"/>
    </row>
    <row r="217" spans="1:18" s="36" customFormat="1" ht="18.75" x14ac:dyDescent="0.3">
      <c r="A217" s="97"/>
      <c r="B217" s="97"/>
      <c r="C217" s="110"/>
      <c r="D217" s="98"/>
      <c r="E217" s="98"/>
      <c r="F217" s="98"/>
      <c r="G217" s="97" t="s">
        <v>7</v>
      </c>
      <c r="H217" s="97" t="s">
        <v>8</v>
      </c>
      <c r="I217" s="97" t="s">
        <v>9</v>
      </c>
      <c r="J217" s="97" t="s">
        <v>10</v>
      </c>
      <c r="K217" s="97" t="s">
        <v>11</v>
      </c>
      <c r="L217" s="97" t="s">
        <v>12</v>
      </c>
      <c r="M217" s="97" t="s">
        <v>13</v>
      </c>
      <c r="N217" s="97" t="s">
        <v>14</v>
      </c>
      <c r="O217" s="97" t="s">
        <v>15</v>
      </c>
      <c r="P217" s="97" t="s">
        <v>16</v>
      </c>
      <c r="Q217" s="97" t="s">
        <v>17</v>
      </c>
      <c r="R217" s="97" t="s">
        <v>18</v>
      </c>
    </row>
    <row r="218" spans="1:18" s="36" customFormat="1" ht="18.75" x14ac:dyDescent="0.3">
      <c r="A218" s="97"/>
      <c r="B218" s="97"/>
      <c r="C218" s="110"/>
      <c r="D218" s="98"/>
      <c r="E218" s="98"/>
      <c r="F218" s="98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</row>
    <row r="219" spans="1:18" s="36" customFormat="1" ht="71.25" customHeight="1" x14ac:dyDescent="0.3">
      <c r="A219" s="8">
        <v>1</v>
      </c>
      <c r="B219" s="12" t="s">
        <v>21</v>
      </c>
      <c r="C219" s="9" t="s">
        <v>74</v>
      </c>
      <c r="D219" s="11">
        <v>20000</v>
      </c>
      <c r="E219" s="12" t="s">
        <v>88</v>
      </c>
      <c r="F219" s="12" t="s">
        <v>20</v>
      </c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s="36" customFormat="1" ht="18.75" x14ac:dyDescent="0.3">
      <c r="A220" s="37"/>
      <c r="B220" s="38" t="s">
        <v>112</v>
      </c>
      <c r="C220" s="14" t="s">
        <v>76</v>
      </c>
      <c r="D220" s="15">
        <f>SUM(D219)</f>
        <v>20000</v>
      </c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</row>
    <row r="221" spans="1:18" s="36" customFormat="1" ht="18.75" x14ac:dyDescent="0.3">
      <c r="A221" s="37"/>
      <c r="B221" s="39"/>
      <c r="C221" s="40"/>
      <c r="D221" s="41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</row>
    <row r="222" spans="1:18" s="36" customFormat="1" ht="18.75" x14ac:dyDescent="0.3">
      <c r="A222" s="37"/>
      <c r="B222" s="39"/>
      <c r="C222" s="40"/>
      <c r="D222" s="41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</row>
    <row r="223" spans="1:18" s="36" customFormat="1" ht="18.75" x14ac:dyDescent="0.3">
      <c r="A223" s="37"/>
      <c r="B223" s="39"/>
      <c r="C223" s="40"/>
      <c r="D223" s="41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</row>
    <row r="224" spans="1:18" s="36" customFormat="1" ht="18.75" x14ac:dyDescent="0.3">
      <c r="A224" s="37"/>
      <c r="B224" s="39"/>
      <c r="C224" s="40"/>
      <c r="D224" s="41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</row>
    <row r="225" spans="1:18" s="36" customFormat="1" ht="18.75" x14ac:dyDescent="0.3">
      <c r="A225" s="37"/>
      <c r="B225" s="39"/>
      <c r="C225" s="40"/>
      <c r="D225" s="41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</row>
    <row r="226" spans="1:18" s="36" customFormat="1" ht="18.75" x14ac:dyDescent="0.3">
      <c r="A226" s="37"/>
      <c r="B226" s="39"/>
      <c r="C226" s="40"/>
      <c r="D226" s="41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</row>
    <row r="227" spans="1:18" s="36" customFormat="1" ht="18.75" x14ac:dyDescent="0.3">
      <c r="A227" s="37"/>
      <c r="B227" s="39"/>
      <c r="C227" s="40"/>
      <c r="D227" s="41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</row>
    <row r="228" spans="1:18" s="36" customFormat="1" ht="18.75" x14ac:dyDescent="0.3">
      <c r="A228" s="37"/>
      <c r="B228" s="39"/>
      <c r="C228" s="40"/>
      <c r="D228" s="41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</row>
    <row r="229" spans="1:18" s="34" customFormat="1" ht="21" x14ac:dyDescent="0.2">
      <c r="A229" s="108" t="s">
        <v>0</v>
      </c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</row>
    <row r="230" spans="1:18" s="34" customFormat="1" ht="21" x14ac:dyDescent="0.2">
      <c r="A230" s="108" t="s">
        <v>343</v>
      </c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</row>
    <row r="231" spans="1:18" s="34" customFormat="1" ht="21" x14ac:dyDescent="0.2">
      <c r="A231" s="108" t="s">
        <v>1</v>
      </c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</row>
    <row r="232" spans="1:18" s="34" customFormat="1" ht="18.75" x14ac:dyDescent="0.2">
      <c r="A232" s="109" t="s">
        <v>117</v>
      </c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</row>
    <row r="233" spans="1:18" s="34" customFormat="1" ht="18.75" x14ac:dyDescent="0.2">
      <c r="A233" s="109" t="s">
        <v>143</v>
      </c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</row>
    <row r="234" spans="1:18" s="34" customFormat="1" ht="18.75" x14ac:dyDescent="0.2">
      <c r="A234" s="97" t="s">
        <v>2</v>
      </c>
      <c r="B234" s="97" t="s">
        <v>3</v>
      </c>
      <c r="C234" s="110" t="s">
        <v>19</v>
      </c>
      <c r="D234" s="98" t="s">
        <v>4</v>
      </c>
      <c r="E234" s="98" t="s">
        <v>5</v>
      </c>
      <c r="F234" s="98" t="s">
        <v>6</v>
      </c>
      <c r="G234" s="97" t="s">
        <v>182</v>
      </c>
      <c r="H234" s="97"/>
      <c r="I234" s="97"/>
      <c r="J234" s="97" t="s">
        <v>344</v>
      </c>
      <c r="K234" s="97"/>
      <c r="L234" s="97"/>
      <c r="M234" s="97"/>
      <c r="N234" s="97"/>
      <c r="O234" s="97"/>
      <c r="P234" s="97"/>
      <c r="Q234" s="97"/>
      <c r="R234" s="97"/>
    </row>
    <row r="235" spans="1:18" s="34" customFormat="1" x14ac:dyDescent="0.2">
      <c r="A235" s="97"/>
      <c r="B235" s="97"/>
      <c r="C235" s="110"/>
      <c r="D235" s="98"/>
      <c r="E235" s="98"/>
      <c r="F235" s="98"/>
      <c r="G235" s="97" t="s">
        <v>7</v>
      </c>
      <c r="H235" s="97" t="s">
        <v>8</v>
      </c>
      <c r="I235" s="97" t="s">
        <v>9</v>
      </c>
      <c r="J235" s="97" t="s">
        <v>10</v>
      </c>
      <c r="K235" s="97" t="s">
        <v>11</v>
      </c>
      <c r="L235" s="97" t="s">
        <v>12</v>
      </c>
      <c r="M235" s="97" t="s">
        <v>13</v>
      </c>
      <c r="N235" s="97" t="s">
        <v>14</v>
      </c>
      <c r="O235" s="97" t="s">
        <v>15</v>
      </c>
      <c r="P235" s="97" t="s">
        <v>16</v>
      </c>
      <c r="Q235" s="97" t="s">
        <v>17</v>
      </c>
      <c r="R235" s="97" t="s">
        <v>18</v>
      </c>
    </row>
    <row r="236" spans="1:18" s="34" customFormat="1" ht="22.5" customHeight="1" x14ac:dyDescent="0.2">
      <c r="A236" s="97"/>
      <c r="B236" s="97"/>
      <c r="C236" s="110"/>
      <c r="D236" s="98"/>
      <c r="E236" s="98"/>
      <c r="F236" s="98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</row>
    <row r="237" spans="1:18" s="34" customFormat="1" ht="51.75" x14ac:dyDescent="0.2">
      <c r="A237" s="8">
        <v>1</v>
      </c>
      <c r="B237" s="9" t="s">
        <v>144</v>
      </c>
      <c r="C237" s="16" t="s">
        <v>145</v>
      </c>
      <c r="D237" s="11">
        <v>20000</v>
      </c>
      <c r="E237" s="9" t="s">
        <v>1</v>
      </c>
      <c r="F237" s="9" t="s">
        <v>33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s="34" customFormat="1" ht="51.75" x14ac:dyDescent="0.2">
      <c r="A238" s="8">
        <v>2</v>
      </c>
      <c r="B238" s="9" t="s">
        <v>82</v>
      </c>
      <c r="C238" s="16" t="s">
        <v>83</v>
      </c>
      <c r="D238" s="11">
        <v>150000</v>
      </c>
      <c r="E238" s="9" t="s">
        <v>1</v>
      </c>
      <c r="F238" s="12" t="s">
        <v>33</v>
      </c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s="34" customFormat="1" ht="69" x14ac:dyDescent="0.2">
      <c r="A239" s="8">
        <v>3</v>
      </c>
      <c r="B239" s="9" t="s">
        <v>72</v>
      </c>
      <c r="C239" s="16" t="s">
        <v>84</v>
      </c>
      <c r="D239" s="11">
        <v>50000</v>
      </c>
      <c r="E239" s="9" t="s">
        <v>1</v>
      </c>
      <c r="F239" s="12" t="s">
        <v>33</v>
      </c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s="34" customFormat="1" ht="78.75" x14ac:dyDescent="0.2">
      <c r="A240" s="8">
        <v>4</v>
      </c>
      <c r="B240" s="9" t="s">
        <v>215</v>
      </c>
      <c r="C240" s="33" t="s">
        <v>85</v>
      </c>
      <c r="D240" s="11">
        <v>40000</v>
      </c>
      <c r="E240" s="9" t="s">
        <v>1</v>
      </c>
      <c r="F240" s="12" t="s">
        <v>33</v>
      </c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s="34" customFormat="1" ht="18.75" x14ac:dyDescent="0.2">
      <c r="A241" s="37"/>
      <c r="B241" s="38" t="s">
        <v>228</v>
      </c>
      <c r="C241" s="14" t="s">
        <v>76</v>
      </c>
      <c r="D241" s="15">
        <f>SUM(D229:D240)</f>
        <v>260000</v>
      </c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</row>
    <row r="242" spans="1:18" s="34" customFormat="1" ht="21" x14ac:dyDescent="0.2">
      <c r="A242" s="108" t="s">
        <v>0</v>
      </c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</row>
    <row r="243" spans="1:18" s="34" customFormat="1" ht="21" x14ac:dyDescent="0.2">
      <c r="A243" s="108" t="s">
        <v>343</v>
      </c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</row>
    <row r="244" spans="1:18" s="34" customFormat="1" ht="18.75" x14ac:dyDescent="0.3">
      <c r="A244" s="96" t="s">
        <v>1</v>
      </c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</row>
    <row r="245" spans="1:18" s="34" customFormat="1" ht="18.75" x14ac:dyDescent="0.3">
      <c r="A245" s="45" t="s">
        <v>113</v>
      </c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</row>
    <row r="246" spans="1:18" s="34" customFormat="1" ht="18.75" x14ac:dyDescent="0.3">
      <c r="A246" s="115" t="s">
        <v>122</v>
      </c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</row>
    <row r="247" spans="1:18" s="34" customFormat="1" ht="18.75" x14ac:dyDescent="0.2">
      <c r="A247" s="112" t="s">
        <v>2</v>
      </c>
      <c r="B247" s="112" t="s">
        <v>3</v>
      </c>
      <c r="C247" s="113" t="s">
        <v>19</v>
      </c>
      <c r="D247" s="110" t="s">
        <v>4</v>
      </c>
      <c r="E247" s="110" t="s">
        <v>5</v>
      </c>
      <c r="F247" s="110" t="s">
        <v>6</v>
      </c>
      <c r="G247" s="97" t="s">
        <v>182</v>
      </c>
      <c r="H247" s="97"/>
      <c r="I247" s="97"/>
      <c r="J247" s="97" t="s">
        <v>344</v>
      </c>
      <c r="K247" s="97"/>
      <c r="L247" s="97"/>
      <c r="M247" s="97"/>
      <c r="N247" s="97"/>
      <c r="O247" s="97"/>
      <c r="P247" s="97"/>
      <c r="Q247" s="97"/>
      <c r="R247" s="97"/>
    </row>
    <row r="248" spans="1:18" s="34" customFormat="1" x14ac:dyDescent="0.2">
      <c r="A248" s="112"/>
      <c r="B248" s="112"/>
      <c r="C248" s="113"/>
      <c r="D248" s="110"/>
      <c r="E248" s="110"/>
      <c r="F248" s="110"/>
      <c r="G248" s="114" t="s">
        <v>7</v>
      </c>
      <c r="H248" s="114" t="s">
        <v>8</v>
      </c>
      <c r="I248" s="114" t="s">
        <v>9</v>
      </c>
      <c r="J248" s="114" t="s">
        <v>10</v>
      </c>
      <c r="K248" s="114" t="s">
        <v>11</v>
      </c>
      <c r="L248" s="114" t="s">
        <v>12</v>
      </c>
      <c r="M248" s="114" t="s">
        <v>13</v>
      </c>
      <c r="N248" s="114" t="s">
        <v>14</v>
      </c>
      <c r="O248" s="114" t="s">
        <v>15</v>
      </c>
      <c r="P248" s="114" t="s">
        <v>16</v>
      </c>
      <c r="Q248" s="114" t="s">
        <v>17</v>
      </c>
      <c r="R248" s="114" t="s">
        <v>18</v>
      </c>
    </row>
    <row r="249" spans="1:18" s="34" customFormat="1" x14ac:dyDescent="0.2">
      <c r="A249" s="112"/>
      <c r="B249" s="112"/>
      <c r="C249" s="113"/>
      <c r="D249" s="110"/>
      <c r="E249" s="110"/>
      <c r="F249" s="110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</row>
    <row r="250" spans="1:18" s="34" customFormat="1" x14ac:dyDescent="0.2">
      <c r="A250" s="112"/>
      <c r="B250" s="112"/>
      <c r="C250" s="113"/>
      <c r="D250" s="110"/>
      <c r="E250" s="110"/>
      <c r="F250" s="110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</row>
    <row r="251" spans="1:18" s="34" customFormat="1" ht="90" x14ac:dyDescent="0.2">
      <c r="A251" s="8">
        <v>1</v>
      </c>
      <c r="B251" s="9" t="s">
        <v>91</v>
      </c>
      <c r="C251" s="10" t="s">
        <v>93</v>
      </c>
      <c r="D251" s="11">
        <v>10000</v>
      </c>
      <c r="E251" s="12" t="s">
        <v>88</v>
      </c>
      <c r="F251" s="8" t="s">
        <v>105</v>
      </c>
      <c r="G251" s="12"/>
      <c r="H251" s="12"/>
      <c r="I251" s="12"/>
      <c r="J251" s="12"/>
      <c r="K251" s="12"/>
      <c r="L251" s="12"/>
      <c r="M251" s="12"/>
      <c r="N251" s="12"/>
      <c r="O251" s="12" t="s">
        <v>87</v>
      </c>
      <c r="P251" s="12"/>
      <c r="Q251" s="12"/>
      <c r="R251" s="12"/>
    </row>
    <row r="252" spans="1:18" s="34" customFormat="1" ht="90" x14ac:dyDescent="0.2">
      <c r="A252" s="8">
        <v>2</v>
      </c>
      <c r="B252" s="9" t="s">
        <v>92</v>
      </c>
      <c r="C252" s="10" t="s">
        <v>93</v>
      </c>
      <c r="D252" s="11">
        <v>5000</v>
      </c>
      <c r="E252" s="12" t="s">
        <v>88</v>
      </c>
      <c r="F252" s="8" t="s">
        <v>105</v>
      </c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s="34" customFormat="1" ht="60" x14ac:dyDescent="0.2">
      <c r="A253" s="8">
        <v>3</v>
      </c>
      <c r="B253" s="9" t="s">
        <v>218</v>
      </c>
      <c r="C253" s="10" t="s">
        <v>219</v>
      </c>
      <c r="D253" s="11">
        <v>10000</v>
      </c>
      <c r="E253" s="12" t="s">
        <v>88</v>
      </c>
      <c r="F253" s="8" t="s">
        <v>105</v>
      </c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s="34" customFormat="1" ht="18.75" x14ac:dyDescent="0.2">
      <c r="A254" s="42"/>
      <c r="B254" s="18"/>
      <c r="C254" s="43"/>
      <c r="D254" s="57"/>
      <c r="E254" s="44"/>
      <c r="F254" s="42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</row>
    <row r="255" spans="1:18" s="34" customFormat="1" ht="21" x14ac:dyDescent="0.2">
      <c r="A255" s="108" t="s">
        <v>0</v>
      </c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</row>
    <row r="256" spans="1:18" s="34" customFormat="1" ht="21" x14ac:dyDescent="0.2">
      <c r="A256" s="108" t="s">
        <v>343</v>
      </c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</row>
    <row r="257" spans="1:18" s="34" customFormat="1" ht="21" x14ac:dyDescent="0.2">
      <c r="A257" s="108" t="s">
        <v>1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</row>
    <row r="258" spans="1:18" s="34" customFormat="1" ht="20.25" customHeight="1" x14ac:dyDescent="0.2">
      <c r="A258" s="62" t="s">
        <v>114</v>
      </c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</row>
    <row r="259" spans="1:18" s="34" customFormat="1" ht="18.75" x14ac:dyDescent="0.2">
      <c r="A259" s="109" t="s">
        <v>115</v>
      </c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</row>
    <row r="260" spans="1:18" s="34" customFormat="1" ht="18.75" x14ac:dyDescent="0.2">
      <c r="A260" s="97" t="s">
        <v>2</v>
      </c>
      <c r="B260" s="97" t="s">
        <v>3</v>
      </c>
      <c r="C260" s="110" t="s">
        <v>19</v>
      </c>
      <c r="D260" s="98" t="s">
        <v>4</v>
      </c>
      <c r="E260" s="98" t="s">
        <v>5</v>
      </c>
      <c r="F260" s="98" t="s">
        <v>6</v>
      </c>
      <c r="G260" s="97" t="s">
        <v>182</v>
      </c>
      <c r="H260" s="97"/>
      <c r="I260" s="97"/>
      <c r="J260" s="97" t="s">
        <v>344</v>
      </c>
      <c r="K260" s="97"/>
      <c r="L260" s="97"/>
      <c r="M260" s="97"/>
      <c r="N260" s="97"/>
      <c r="O260" s="97"/>
      <c r="P260" s="97"/>
      <c r="Q260" s="97"/>
      <c r="R260" s="97"/>
    </row>
    <row r="261" spans="1:18" s="34" customFormat="1" x14ac:dyDescent="0.2">
      <c r="A261" s="97"/>
      <c r="B261" s="97"/>
      <c r="C261" s="110"/>
      <c r="D261" s="98"/>
      <c r="E261" s="98"/>
      <c r="F261" s="98"/>
      <c r="G261" s="97" t="s">
        <v>7</v>
      </c>
      <c r="H261" s="97" t="s">
        <v>8</v>
      </c>
      <c r="I261" s="97" t="s">
        <v>9</v>
      </c>
      <c r="J261" s="97" t="s">
        <v>10</v>
      </c>
      <c r="K261" s="97" t="s">
        <v>11</v>
      </c>
      <c r="L261" s="97" t="s">
        <v>12</v>
      </c>
      <c r="M261" s="97" t="s">
        <v>13</v>
      </c>
      <c r="N261" s="97" t="s">
        <v>14</v>
      </c>
      <c r="O261" s="97" t="s">
        <v>15</v>
      </c>
      <c r="P261" s="97" t="s">
        <v>16</v>
      </c>
      <c r="Q261" s="97" t="s">
        <v>17</v>
      </c>
      <c r="R261" s="97" t="s">
        <v>18</v>
      </c>
    </row>
    <row r="262" spans="1:18" s="34" customFormat="1" ht="27.75" customHeight="1" x14ac:dyDescent="0.2">
      <c r="A262" s="97"/>
      <c r="B262" s="97"/>
      <c r="C262" s="110"/>
      <c r="D262" s="98"/>
      <c r="E262" s="98"/>
      <c r="F262" s="98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</row>
    <row r="263" spans="1:18" s="34" customFormat="1" ht="39.75" customHeight="1" x14ac:dyDescent="0.2">
      <c r="A263" s="8">
        <v>4</v>
      </c>
      <c r="B263" s="9" t="s">
        <v>146</v>
      </c>
      <c r="C263" s="9" t="s">
        <v>73</v>
      </c>
      <c r="D263" s="11">
        <v>5000</v>
      </c>
      <c r="E263" s="12" t="s">
        <v>88</v>
      </c>
      <c r="F263" s="8" t="s">
        <v>20</v>
      </c>
      <c r="G263" s="12"/>
      <c r="H263" s="12"/>
      <c r="I263" s="12"/>
      <c r="J263" s="12"/>
      <c r="K263" s="12"/>
      <c r="L263" s="12"/>
      <c r="M263" s="12"/>
      <c r="N263" s="12"/>
      <c r="O263" s="12" t="s">
        <v>87</v>
      </c>
      <c r="P263" s="12"/>
      <c r="Q263" s="12"/>
      <c r="R263" s="12"/>
    </row>
    <row r="264" spans="1:18" s="34" customFormat="1" ht="51" customHeight="1" x14ac:dyDescent="0.2">
      <c r="A264" s="8">
        <v>5</v>
      </c>
      <c r="B264" s="9" t="s">
        <v>147</v>
      </c>
      <c r="C264" s="9" t="s">
        <v>73</v>
      </c>
      <c r="D264" s="11">
        <v>5000</v>
      </c>
      <c r="E264" s="12" t="s">
        <v>88</v>
      </c>
      <c r="F264" s="8" t="s">
        <v>20</v>
      </c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s="34" customFormat="1" ht="45" customHeight="1" x14ac:dyDescent="0.2">
      <c r="A265" s="8">
        <v>6</v>
      </c>
      <c r="B265" s="9" t="s">
        <v>22</v>
      </c>
      <c r="C265" s="9" t="s">
        <v>74</v>
      </c>
      <c r="D265" s="11">
        <v>10000</v>
      </c>
      <c r="E265" s="9" t="s">
        <v>89</v>
      </c>
      <c r="F265" s="8" t="s">
        <v>20</v>
      </c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s="34" customFormat="1" ht="68.25" customHeight="1" x14ac:dyDescent="0.2">
      <c r="A266" s="8">
        <v>7</v>
      </c>
      <c r="B266" s="9" t="s">
        <v>23</v>
      </c>
      <c r="C266" s="9" t="s">
        <v>74</v>
      </c>
      <c r="D266" s="11">
        <v>50000</v>
      </c>
      <c r="E266" s="9" t="s">
        <v>90</v>
      </c>
      <c r="F266" s="8" t="s">
        <v>20</v>
      </c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s="34" customFormat="1" ht="21.75" customHeight="1" x14ac:dyDescent="0.2">
      <c r="A267" s="42"/>
      <c r="B267" s="18"/>
      <c r="C267" s="18"/>
      <c r="D267" s="57"/>
      <c r="E267" s="18"/>
      <c r="F267" s="42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</row>
    <row r="268" spans="1:18" s="34" customFormat="1" ht="21.75" customHeight="1" x14ac:dyDescent="0.2">
      <c r="A268" s="42"/>
      <c r="B268" s="18"/>
      <c r="C268" s="18"/>
      <c r="D268" s="57"/>
      <c r="E268" s="18"/>
      <c r="F268" s="42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</row>
    <row r="269" spans="1:18" s="34" customFormat="1" ht="21.75" customHeight="1" x14ac:dyDescent="0.2">
      <c r="A269" s="42"/>
      <c r="B269" s="18"/>
      <c r="C269" s="18"/>
      <c r="D269" s="57"/>
      <c r="E269" s="18"/>
      <c r="F269" s="42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</row>
    <row r="270" spans="1:18" s="34" customFormat="1" ht="21.75" customHeight="1" x14ac:dyDescent="0.2">
      <c r="A270" s="42"/>
      <c r="B270" s="18"/>
      <c r="C270" s="18"/>
      <c r="D270" s="57"/>
      <c r="E270" s="18"/>
      <c r="F270" s="42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</row>
    <row r="271" spans="1:18" s="34" customFormat="1" ht="21" x14ac:dyDescent="0.2">
      <c r="A271" s="108" t="s">
        <v>0</v>
      </c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</row>
    <row r="272" spans="1:18" s="34" customFormat="1" ht="21" x14ac:dyDescent="0.2">
      <c r="A272" s="108" t="s">
        <v>343</v>
      </c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</row>
    <row r="273" spans="1:18" s="34" customFormat="1" ht="21" x14ac:dyDescent="0.2">
      <c r="A273" s="108" t="s">
        <v>1</v>
      </c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</row>
    <row r="274" spans="1:18" s="34" customFormat="1" ht="18.75" x14ac:dyDescent="0.2">
      <c r="A274" s="62" t="s">
        <v>113</v>
      </c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</row>
    <row r="275" spans="1:18" s="34" customFormat="1" ht="18.75" x14ac:dyDescent="0.2">
      <c r="A275" s="109" t="s">
        <v>116</v>
      </c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</row>
    <row r="276" spans="1:18" s="34" customFormat="1" ht="18.75" x14ac:dyDescent="0.2">
      <c r="A276" s="97" t="s">
        <v>2</v>
      </c>
      <c r="B276" s="97" t="s">
        <v>3</v>
      </c>
      <c r="C276" s="110" t="s">
        <v>19</v>
      </c>
      <c r="D276" s="98" t="s">
        <v>4</v>
      </c>
      <c r="E276" s="98" t="s">
        <v>5</v>
      </c>
      <c r="F276" s="98" t="s">
        <v>6</v>
      </c>
      <c r="G276" s="97" t="s">
        <v>182</v>
      </c>
      <c r="H276" s="97"/>
      <c r="I276" s="97"/>
      <c r="J276" s="97" t="s">
        <v>344</v>
      </c>
      <c r="K276" s="97"/>
      <c r="L276" s="97"/>
      <c r="M276" s="97"/>
      <c r="N276" s="97"/>
      <c r="O276" s="97"/>
      <c r="P276" s="97"/>
      <c r="Q276" s="97"/>
      <c r="R276" s="97"/>
    </row>
    <row r="277" spans="1:18" s="34" customFormat="1" x14ac:dyDescent="0.2">
      <c r="A277" s="97"/>
      <c r="B277" s="97"/>
      <c r="C277" s="110"/>
      <c r="D277" s="98"/>
      <c r="E277" s="98"/>
      <c r="F277" s="98"/>
      <c r="G277" s="97" t="s">
        <v>7</v>
      </c>
      <c r="H277" s="97" t="s">
        <v>8</v>
      </c>
      <c r="I277" s="97" t="s">
        <v>9</v>
      </c>
      <c r="J277" s="97" t="s">
        <v>10</v>
      </c>
      <c r="K277" s="97" t="s">
        <v>11</v>
      </c>
      <c r="L277" s="97" t="s">
        <v>12</v>
      </c>
      <c r="M277" s="97" t="s">
        <v>13</v>
      </c>
      <c r="N277" s="97" t="s">
        <v>14</v>
      </c>
      <c r="O277" s="97" t="s">
        <v>15</v>
      </c>
      <c r="P277" s="97" t="s">
        <v>16</v>
      </c>
      <c r="Q277" s="97" t="s">
        <v>17</v>
      </c>
      <c r="R277" s="97" t="s">
        <v>18</v>
      </c>
    </row>
    <row r="278" spans="1:18" s="34" customFormat="1" ht="20.25" customHeight="1" x14ac:dyDescent="0.2">
      <c r="A278" s="97"/>
      <c r="B278" s="97"/>
      <c r="C278" s="110"/>
      <c r="D278" s="98"/>
      <c r="E278" s="98"/>
      <c r="F278" s="98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</row>
    <row r="279" spans="1:18" s="34" customFormat="1" ht="75" x14ac:dyDescent="0.2">
      <c r="A279" s="8">
        <v>8</v>
      </c>
      <c r="B279" s="9" t="s">
        <v>216</v>
      </c>
      <c r="C279" s="9" t="s">
        <v>217</v>
      </c>
      <c r="D279" s="11">
        <v>30000</v>
      </c>
      <c r="E279" s="33" t="s">
        <v>1</v>
      </c>
      <c r="F279" s="12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s="34" customFormat="1" ht="37.5" x14ac:dyDescent="0.2">
      <c r="A280" s="8">
        <v>9</v>
      </c>
      <c r="B280" s="9" t="s">
        <v>220</v>
      </c>
      <c r="C280" s="9" t="s">
        <v>24</v>
      </c>
      <c r="D280" s="11">
        <v>5000</v>
      </c>
      <c r="E280" s="12" t="s">
        <v>25</v>
      </c>
      <c r="F280" s="12" t="s">
        <v>20</v>
      </c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s="34" customFormat="1" ht="37.5" x14ac:dyDescent="0.2">
      <c r="A281" s="8">
        <v>10</v>
      </c>
      <c r="B281" s="9" t="s">
        <v>222</v>
      </c>
      <c r="C281" s="9" t="s">
        <v>24</v>
      </c>
      <c r="D281" s="11">
        <v>5000</v>
      </c>
      <c r="E281" s="12" t="s">
        <v>25</v>
      </c>
      <c r="F281" s="12" t="s">
        <v>20</v>
      </c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s="34" customFormat="1" ht="37.5" x14ac:dyDescent="0.2">
      <c r="A282" s="8">
        <v>11</v>
      </c>
      <c r="B282" s="9" t="s">
        <v>223</v>
      </c>
      <c r="C282" s="9" t="s">
        <v>24</v>
      </c>
      <c r="D282" s="11">
        <v>5000</v>
      </c>
      <c r="E282" s="12" t="s">
        <v>25</v>
      </c>
      <c r="F282" s="12" t="s">
        <v>20</v>
      </c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s="34" customFormat="1" ht="56.25" x14ac:dyDescent="0.2">
      <c r="A283" s="8">
        <v>12</v>
      </c>
      <c r="B283" s="9" t="s">
        <v>345</v>
      </c>
      <c r="C283" s="9" t="s">
        <v>24</v>
      </c>
      <c r="D283" s="11">
        <v>5000</v>
      </c>
      <c r="E283" s="12" t="s">
        <v>25</v>
      </c>
      <c r="F283" s="12" t="s">
        <v>20</v>
      </c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s="34" customFormat="1" ht="15" x14ac:dyDescent="0.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</row>
    <row r="285" spans="1:18" s="34" customFormat="1" ht="21" x14ac:dyDescent="0.2">
      <c r="A285" s="108" t="s">
        <v>0</v>
      </c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</row>
    <row r="286" spans="1:18" s="34" customFormat="1" ht="21" x14ac:dyDescent="0.2">
      <c r="A286" s="108" t="s">
        <v>343</v>
      </c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</row>
    <row r="287" spans="1:18" s="34" customFormat="1" ht="21" x14ac:dyDescent="0.2">
      <c r="A287" s="108" t="s">
        <v>1</v>
      </c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</row>
    <row r="288" spans="1:18" s="34" customFormat="1" ht="18.75" x14ac:dyDescent="0.2">
      <c r="A288" s="62" t="s">
        <v>113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</row>
    <row r="289" spans="1:18" s="34" customFormat="1" ht="18.75" x14ac:dyDescent="0.2">
      <c r="A289" s="109" t="s">
        <v>116</v>
      </c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</row>
    <row r="290" spans="1:18" s="34" customFormat="1" ht="18.75" x14ac:dyDescent="0.2">
      <c r="A290" s="97" t="s">
        <v>2</v>
      </c>
      <c r="B290" s="97" t="s">
        <v>3</v>
      </c>
      <c r="C290" s="110" t="s">
        <v>19</v>
      </c>
      <c r="D290" s="98" t="s">
        <v>4</v>
      </c>
      <c r="E290" s="98" t="s">
        <v>5</v>
      </c>
      <c r="F290" s="98" t="s">
        <v>6</v>
      </c>
      <c r="G290" s="97" t="s">
        <v>182</v>
      </c>
      <c r="H290" s="97"/>
      <c r="I290" s="97"/>
      <c r="J290" s="97" t="s">
        <v>344</v>
      </c>
      <c r="K290" s="97"/>
      <c r="L290" s="97"/>
      <c r="M290" s="97"/>
      <c r="N290" s="97"/>
      <c r="O290" s="97"/>
      <c r="P290" s="97"/>
      <c r="Q290" s="97"/>
      <c r="R290" s="97"/>
    </row>
    <row r="291" spans="1:18" s="34" customFormat="1" x14ac:dyDescent="0.2">
      <c r="A291" s="97"/>
      <c r="B291" s="97"/>
      <c r="C291" s="110"/>
      <c r="D291" s="98"/>
      <c r="E291" s="98"/>
      <c r="F291" s="98"/>
      <c r="G291" s="97" t="s">
        <v>7</v>
      </c>
      <c r="H291" s="97" t="s">
        <v>8</v>
      </c>
      <c r="I291" s="97" t="s">
        <v>9</v>
      </c>
      <c r="J291" s="97" t="s">
        <v>10</v>
      </c>
      <c r="K291" s="97" t="s">
        <v>11</v>
      </c>
      <c r="L291" s="97" t="s">
        <v>12</v>
      </c>
      <c r="M291" s="97" t="s">
        <v>13</v>
      </c>
      <c r="N291" s="97" t="s">
        <v>14</v>
      </c>
      <c r="O291" s="97" t="s">
        <v>15</v>
      </c>
      <c r="P291" s="97" t="s">
        <v>16</v>
      </c>
      <c r="Q291" s="97" t="s">
        <v>17</v>
      </c>
      <c r="R291" s="97" t="s">
        <v>18</v>
      </c>
    </row>
    <row r="292" spans="1:18" s="34" customFormat="1" ht="20.25" customHeight="1" x14ac:dyDescent="0.2">
      <c r="A292" s="97"/>
      <c r="B292" s="97"/>
      <c r="C292" s="110"/>
      <c r="D292" s="98"/>
      <c r="E292" s="98"/>
      <c r="F292" s="98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</row>
    <row r="293" spans="1:18" s="34" customFormat="1" ht="52.5" customHeight="1" x14ac:dyDescent="0.2">
      <c r="A293" s="8">
        <v>13</v>
      </c>
      <c r="B293" s="76" t="s">
        <v>224</v>
      </c>
      <c r="C293" s="9" t="s">
        <v>24</v>
      </c>
      <c r="D293" s="63">
        <v>5000</v>
      </c>
      <c r="E293" s="9" t="s">
        <v>25</v>
      </c>
      <c r="F293" s="12" t="s">
        <v>20</v>
      </c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</row>
    <row r="294" spans="1:18" s="34" customFormat="1" ht="37.5" x14ac:dyDescent="0.2">
      <c r="A294" s="8">
        <v>14</v>
      </c>
      <c r="B294" s="9" t="s">
        <v>221</v>
      </c>
      <c r="C294" s="9" t="s">
        <v>24</v>
      </c>
      <c r="D294" s="11">
        <v>5000</v>
      </c>
      <c r="E294" s="9" t="s">
        <v>25</v>
      </c>
      <c r="F294" s="12" t="s">
        <v>20</v>
      </c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s="34" customFormat="1" ht="18.75" x14ac:dyDescent="0.2">
      <c r="A295" s="77"/>
      <c r="B295" s="14" t="s">
        <v>237</v>
      </c>
      <c r="C295" s="14" t="s">
        <v>75</v>
      </c>
      <c r="D295" s="15">
        <f>SUM(D251:D294)</f>
        <v>155000</v>
      </c>
      <c r="E295" s="62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1:18" s="45" customFormat="1" ht="44.25" customHeight="1" x14ac:dyDescent="0.3">
      <c r="B296" s="55" t="s">
        <v>238</v>
      </c>
      <c r="C296" s="79" t="s">
        <v>148</v>
      </c>
      <c r="D296" s="54">
        <f>SUM(D26+D73+D90+D150+D192+D208+D220+D241+D295)</f>
        <v>8813040</v>
      </c>
    </row>
    <row r="297" spans="1:18" ht="36" customHeight="1" x14ac:dyDescent="0.2"/>
    <row r="298" spans="1:18" ht="36" customHeight="1" x14ac:dyDescent="0.2"/>
  </sheetData>
  <mergeCells count="496">
    <mergeCell ref="A286:R286"/>
    <mergeCell ref="A287:R287"/>
    <mergeCell ref="A289:R289"/>
    <mergeCell ref="A290:A292"/>
    <mergeCell ref="B290:B292"/>
    <mergeCell ref="C290:C292"/>
    <mergeCell ref="D290:D292"/>
    <mergeCell ref="E290:E292"/>
    <mergeCell ref="F290:F292"/>
    <mergeCell ref="G290:I290"/>
    <mergeCell ref="J290:R290"/>
    <mergeCell ref="G291:G292"/>
    <mergeCell ref="H291:H292"/>
    <mergeCell ref="I291:I292"/>
    <mergeCell ref="J291:J292"/>
    <mergeCell ref="K291:K292"/>
    <mergeCell ref="L291:L292"/>
    <mergeCell ref="M291:M292"/>
    <mergeCell ref="N291:N292"/>
    <mergeCell ref="O291:O292"/>
    <mergeCell ref="P291:P292"/>
    <mergeCell ref="Q291:Q292"/>
    <mergeCell ref="R291:R292"/>
    <mergeCell ref="A285:R285"/>
    <mergeCell ref="P217:P218"/>
    <mergeCell ref="Q217:Q218"/>
    <mergeCell ref="R217:R218"/>
    <mergeCell ref="A216:A218"/>
    <mergeCell ref="B216:B218"/>
    <mergeCell ref="C216:C218"/>
    <mergeCell ref="D216:D218"/>
    <mergeCell ref="E216:E218"/>
    <mergeCell ref="F216:F218"/>
    <mergeCell ref="G216:I216"/>
    <mergeCell ref="J216:R216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K248:K250"/>
    <mergeCell ref="L248:L250"/>
    <mergeCell ref="M248:M250"/>
    <mergeCell ref="O202:O204"/>
    <mergeCell ref="P202:P204"/>
    <mergeCell ref="Q202:Q204"/>
    <mergeCell ref="R202:R204"/>
    <mergeCell ref="N202:N204"/>
    <mergeCell ref="L202:L204"/>
    <mergeCell ref="M202:M204"/>
    <mergeCell ref="I145:I148"/>
    <mergeCell ref="J145:J148"/>
    <mergeCell ref="K145:K148"/>
    <mergeCell ref="L145:L148"/>
    <mergeCell ref="M145:M148"/>
    <mergeCell ref="N145:N148"/>
    <mergeCell ref="O145:O148"/>
    <mergeCell ref="P145:P148"/>
    <mergeCell ref="J184:J187"/>
    <mergeCell ref="R145:R148"/>
    <mergeCell ref="A161:R161"/>
    <mergeCell ref="A162:R162"/>
    <mergeCell ref="A163:R163"/>
    <mergeCell ref="A164:R164"/>
    <mergeCell ref="R128:R131"/>
    <mergeCell ref="A139:R139"/>
    <mergeCell ref="A140:R140"/>
    <mergeCell ref="A141:R141"/>
    <mergeCell ref="A142:R142"/>
    <mergeCell ref="A143:R143"/>
    <mergeCell ref="A144:A148"/>
    <mergeCell ref="B144:B148"/>
    <mergeCell ref="C144:C148"/>
    <mergeCell ref="D144:D148"/>
    <mergeCell ref="E144:E148"/>
    <mergeCell ref="F144:F148"/>
    <mergeCell ref="G144:I144"/>
    <mergeCell ref="J144:R144"/>
    <mergeCell ref="G145:G148"/>
    <mergeCell ref="H145:H148"/>
    <mergeCell ref="G128:G131"/>
    <mergeCell ref="H128:H131"/>
    <mergeCell ref="I128:I131"/>
    <mergeCell ref="J128:J131"/>
    <mergeCell ref="K128:K131"/>
    <mergeCell ref="L128:L131"/>
    <mergeCell ref="M128:M131"/>
    <mergeCell ref="Q145:Q148"/>
    <mergeCell ref="N128:N131"/>
    <mergeCell ref="O128:O131"/>
    <mergeCell ref="P128:P131"/>
    <mergeCell ref="Q128:Q131"/>
    <mergeCell ref="A242:R242"/>
    <mergeCell ref="A196:R196"/>
    <mergeCell ref="A197:R197"/>
    <mergeCell ref="A198:R198"/>
    <mergeCell ref="A199:R199"/>
    <mergeCell ref="A200:R200"/>
    <mergeCell ref="A201:A204"/>
    <mergeCell ref="B201:B204"/>
    <mergeCell ref="C201:C204"/>
    <mergeCell ref="D201:D204"/>
    <mergeCell ref="E201:E204"/>
    <mergeCell ref="F201:F204"/>
    <mergeCell ref="G201:I201"/>
    <mergeCell ref="J201:R201"/>
    <mergeCell ref="G202:G204"/>
    <mergeCell ref="H202:H204"/>
    <mergeCell ref="I202:I204"/>
    <mergeCell ref="J202:J204"/>
    <mergeCell ref="K202:K204"/>
    <mergeCell ref="A211:R211"/>
    <mergeCell ref="A212:R212"/>
    <mergeCell ref="A213:R213"/>
    <mergeCell ref="A214:R214"/>
    <mergeCell ref="A215:R215"/>
    <mergeCell ref="M97:M98"/>
    <mergeCell ref="E111:E113"/>
    <mergeCell ref="F111:F113"/>
    <mergeCell ref="G111:I111"/>
    <mergeCell ref="J111:R111"/>
    <mergeCell ref="G112:G113"/>
    <mergeCell ref="Q112:Q113"/>
    <mergeCell ref="R112:R113"/>
    <mergeCell ref="N97:N98"/>
    <mergeCell ref="O97:O98"/>
    <mergeCell ref="P97:P98"/>
    <mergeCell ref="Q97:Q98"/>
    <mergeCell ref="R97:R98"/>
    <mergeCell ref="A106:R106"/>
    <mergeCell ref="A107:R107"/>
    <mergeCell ref="G97:G98"/>
    <mergeCell ref="H97:H98"/>
    <mergeCell ref="I97:I98"/>
    <mergeCell ref="J97:J98"/>
    <mergeCell ref="K97:K98"/>
    <mergeCell ref="L97:L98"/>
    <mergeCell ref="A122:R122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A246:R246"/>
    <mergeCell ref="E247:E250"/>
    <mergeCell ref="F247:F250"/>
    <mergeCell ref="A123:R123"/>
    <mergeCell ref="A124:R124"/>
    <mergeCell ref="Q248:Q250"/>
    <mergeCell ref="R248:R250"/>
    <mergeCell ref="H248:H250"/>
    <mergeCell ref="A125:R125"/>
    <mergeCell ref="A165:R165"/>
    <mergeCell ref="A166:A170"/>
    <mergeCell ref="B166:B170"/>
    <mergeCell ref="C166:C170"/>
    <mergeCell ref="D166:D170"/>
    <mergeCell ref="E166:E170"/>
    <mergeCell ref="F166:F170"/>
    <mergeCell ref="G166:I166"/>
    <mergeCell ref="J166:R166"/>
    <mergeCell ref="G167:G170"/>
    <mergeCell ref="H167:H170"/>
    <mergeCell ref="I167:I170"/>
    <mergeCell ref="J167:J170"/>
    <mergeCell ref="K167:K170"/>
    <mergeCell ref="L167:L170"/>
    <mergeCell ref="A243:R243"/>
    <mergeCell ref="A244:R244"/>
    <mergeCell ref="M167:M170"/>
    <mergeCell ref="N167:N170"/>
    <mergeCell ref="O167:O170"/>
    <mergeCell ref="P167:P170"/>
    <mergeCell ref="Q167:Q170"/>
    <mergeCell ref="R167:R170"/>
    <mergeCell ref="A126:R126"/>
    <mergeCell ref="A127:A131"/>
    <mergeCell ref="B127:B131"/>
    <mergeCell ref="C127:C131"/>
    <mergeCell ref="D127:D131"/>
    <mergeCell ref="E127:E131"/>
    <mergeCell ref="F127:F131"/>
    <mergeCell ref="G127:I127"/>
    <mergeCell ref="J127:R127"/>
    <mergeCell ref="O184:O187"/>
    <mergeCell ref="P184:P187"/>
    <mergeCell ref="Q184:Q187"/>
    <mergeCell ref="K184:K187"/>
    <mergeCell ref="L184:L187"/>
    <mergeCell ref="M184:M187"/>
    <mergeCell ref="N184:N187"/>
    <mergeCell ref="A255:R255"/>
    <mergeCell ref="A256:R256"/>
    <mergeCell ref="A257:R257"/>
    <mergeCell ref="A259:R259"/>
    <mergeCell ref="A260:A262"/>
    <mergeCell ref="B260:B262"/>
    <mergeCell ref="C260:C262"/>
    <mergeCell ref="D260:D262"/>
    <mergeCell ref="E260:E262"/>
    <mergeCell ref="F260:F262"/>
    <mergeCell ref="G260:I260"/>
    <mergeCell ref="J260:R260"/>
    <mergeCell ref="G261:G262"/>
    <mergeCell ref="H261:H262"/>
    <mergeCell ref="I261:I262"/>
    <mergeCell ref="J261:J262"/>
    <mergeCell ref="K261:K262"/>
    <mergeCell ref="L261:L262"/>
    <mergeCell ref="M261:M262"/>
    <mergeCell ref="N261:N262"/>
    <mergeCell ref="O261:O262"/>
    <mergeCell ref="P261:P262"/>
    <mergeCell ref="Q261:Q262"/>
    <mergeCell ref="R261:R262"/>
    <mergeCell ref="A247:A250"/>
    <mergeCell ref="B247:B250"/>
    <mergeCell ref="C247:C250"/>
    <mergeCell ref="D247:D250"/>
    <mergeCell ref="I248:I250"/>
    <mergeCell ref="J248:J250"/>
    <mergeCell ref="G247:I247"/>
    <mergeCell ref="J247:R247"/>
    <mergeCell ref="G248:G250"/>
    <mergeCell ref="N248:N250"/>
    <mergeCell ref="O248:O250"/>
    <mergeCell ref="P248:P250"/>
    <mergeCell ref="A271:R271"/>
    <mergeCell ref="A272:R272"/>
    <mergeCell ref="A273:R273"/>
    <mergeCell ref="A275:R275"/>
    <mergeCell ref="A276:A278"/>
    <mergeCell ref="B276:B278"/>
    <mergeCell ref="C276:C278"/>
    <mergeCell ref="D276:D278"/>
    <mergeCell ref="E276:E278"/>
    <mergeCell ref="F276:F278"/>
    <mergeCell ref="G276:I276"/>
    <mergeCell ref="J276:R276"/>
    <mergeCell ref="G277:G278"/>
    <mergeCell ref="H277:H278"/>
    <mergeCell ref="I277:I278"/>
    <mergeCell ref="J277:J278"/>
    <mergeCell ref="K277:K278"/>
    <mergeCell ref="L277:L278"/>
    <mergeCell ref="M277:M278"/>
    <mergeCell ref="N277:N278"/>
    <mergeCell ref="O277:O278"/>
    <mergeCell ref="P277:P278"/>
    <mergeCell ref="Q277:Q278"/>
    <mergeCell ref="R277:R278"/>
    <mergeCell ref="A1:R1"/>
    <mergeCell ref="A2:R2"/>
    <mergeCell ref="A3:R3"/>
    <mergeCell ref="A4:R4"/>
    <mergeCell ref="A5:R5"/>
    <mergeCell ref="A6:A8"/>
    <mergeCell ref="B6:B8"/>
    <mergeCell ref="C6:C8"/>
    <mergeCell ref="D6:D8"/>
    <mergeCell ref="E6:E8"/>
    <mergeCell ref="N7:N8"/>
    <mergeCell ref="O7:O8"/>
    <mergeCell ref="P7:P8"/>
    <mergeCell ref="Q7:Q8"/>
    <mergeCell ref="R7:R8"/>
    <mergeCell ref="A13:R13"/>
    <mergeCell ref="A14:R14"/>
    <mergeCell ref="F6:F8"/>
    <mergeCell ref="G6:I6"/>
    <mergeCell ref="J6:R6"/>
    <mergeCell ref="G7:G8"/>
    <mergeCell ref="H7:H8"/>
    <mergeCell ref="I7:I8"/>
    <mergeCell ref="J7:J8"/>
    <mergeCell ref="K7:K8"/>
    <mergeCell ref="L7:L8"/>
    <mergeCell ref="M7:M8"/>
    <mergeCell ref="A15:R15"/>
    <mergeCell ref="A16:R16"/>
    <mergeCell ref="A17:R17"/>
    <mergeCell ref="A19:A21"/>
    <mergeCell ref="B19:B21"/>
    <mergeCell ref="C19:C21"/>
    <mergeCell ref="D19:D21"/>
    <mergeCell ref="E19:E21"/>
    <mergeCell ref="F19:F21"/>
    <mergeCell ref="G19:I19"/>
    <mergeCell ref="P20:P21"/>
    <mergeCell ref="Q20:Q21"/>
    <mergeCell ref="R20:R21"/>
    <mergeCell ref="A27:R27"/>
    <mergeCell ref="A28:R28"/>
    <mergeCell ref="A29:R29"/>
    <mergeCell ref="J19:R19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A30:R30"/>
    <mergeCell ref="A31:R31"/>
    <mergeCell ref="A32:A34"/>
    <mergeCell ref="B32:B34"/>
    <mergeCell ref="C32:C34"/>
    <mergeCell ref="D32:D34"/>
    <mergeCell ref="E32:E34"/>
    <mergeCell ref="F32:F34"/>
    <mergeCell ref="G32:I32"/>
    <mergeCell ref="J32:R32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  <mergeCell ref="A39:R39"/>
    <mergeCell ref="A40:R40"/>
    <mergeCell ref="A41:R41"/>
    <mergeCell ref="A42:R42"/>
    <mergeCell ref="A44:A46"/>
    <mergeCell ref="B44:B46"/>
    <mergeCell ref="C44:C46"/>
    <mergeCell ref="D44:D46"/>
    <mergeCell ref="E44:E46"/>
    <mergeCell ref="N45:N46"/>
    <mergeCell ref="O45:O46"/>
    <mergeCell ref="P45:P46"/>
    <mergeCell ref="Q45:Q46"/>
    <mergeCell ref="R45:R46"/>
    <mergeCell ref="A51:R51"/>
    <mergeCell ref="F44:F46"/>
    <mergeCell ref="G44:I44"/>
    <mergeCell ref="J44:R44"/>
    <mergeCell ref="G45:G46"/>
    <mergeCell ref="H45:H46"/>
    <mergeCell ref="I45:I46"/>
    <mergeCell ref="J45:J46"/>
    <mergeCell ref="K45:K46"/>
    <mergeCell ref="L45:L46"/>
    <mergeCell ref="M45:M46"/>
    <mergeCell ref="A52:R52"/>
    <mergeCell ref="A53:R53"/>
    <mergeCell ref="A54:R54"/>
    <mergeCell ref="A55:R55"/>
    <mergeCell ref="A56:A58"/>
    <mergeCell ref="B56:B58"/>
    <mergeCell ref="C56:C58"/>
    <mergeCell ref="D56:D58"/>
    <mergeCell ref="E56:E58"/>
    <mergeCell ref="F56:F58"/>
    <mergeCell ref="O57:O58"/>
    <mergeCell ref="P57:P58"/>
    <mergeCell ref="Q57:Q58"/>
    <mergeCell ref="R57:R58"/>
    <mergeCell ref="G56:I56"/>
    <mergeCell ref="J56:R56"/>
    <mergeCell ref="G57:G58"/>
    <mergeCell ref="H57:H58"/>
    <mergeCell ref="I57:I58"/>
    <mergeCell ref="J57:J58"/>
    <mergeCell ref="K57:K58"/>
    <mergeCell ref="L57:L58"/>
    <mergeCell ref="M57:M58"/>
    <mergeCell ref="N57:N58"/>
    <mergeCell ref="A76:R76"/>
    <mergeCell ref="A77:R77"/>
    <mergeCell ref="A78:R78"/>
    <mergeCell ref="A108:R108"/>
    <mergeCell ref="A109:R109"/>
    <mergeCell ref="A110:R110"/>
    <mergeCell ref="J82:J83"/>
    <mergeCell ref="K82:K83"/>
    <mergeCell ref="L82:L83"/>
    <mergeCell ref="A91:R91"/>
    <mergeCell ref="A92:R92"/>
    <mergeCell ref="A93:R93"/>
    <mergeCell ref="A94:R94"/>
    <mergeCell ref="A95:R95"/>
    <mergeCell ref="A96:A98"/>
    <mergeCell ref="B96:B98"/>
    <mergeCell ref="C96:C98"/>
    <mergeCell ref="D96:D98"/>
    <mergeCell ref="E96:E98"/>
    <mergeCell ref="F96:F98"/>
    <mergeCell ref="G96:I96"/>
    <mergeCell ref="J96:R96"/>
    <mergeCell ref="A79:R79"/>
    <mergeCell ref="A80:R80"/>
    <mergeCell ref="A81:A83"/>
    <mergeCell ref="B81:B83"/>
    <mergeCell ref="C81:C83"/>
    <mergeCell ref="D81:D83"/>
    <mergeCell ref="E81:E83"/>
    <mergeCell ref="F81:F83"/>
    <mergeCell ref="G81:I81"/>
    <mergeCell ref="J81:R81"/>
    <mergeCell ref="M82:M83"/>
    <mergeCell ref="N82:N83"/>
    <mergeCell ref="O82:O83"/>
    <mergeCell ref="P82:P83"/>
    <mergeCell ref="Q82:Q83"/>
    <mergeCell ref="R82:R83"/>
    <mergeCell ref="G82:G83"/>
    <mergeCell ref="H82:H83"/>
    <mergeCell ref="I82:I83"/>
    <mergeCell ref="O69:O70"/>
    <mergeCell ref="A111:A113"/>
    <mergeCell ref="B111:B113"/>
    <mergeCell ref="C111:C113"/>
    <mergeCell ref="D111:D113"/>
    <mergeCell ref="P69:P70"/>
    <mergeCell ref="Q69:Q70"/>
    <mergeCell ref="R184:R187"/>
    <mergeCell ref="A177:R177"/>
    <mergeCell ref="A178:R178"/>
    <mergeCell ref="A179:R179"/>
    <mergeCell ref="A180:R180"/>
    <mergeCell ref="A181:R181"/>
    <mergeCell ref="A183:A187"/>
    <mergeCell ref="B183:B187"/>
    <mergeCell ref="C183:C187"/>
    <mergeCell ref="D183:D187"/>
    <mergeCell ref="E183:E187"/>
    <mergeCell ref="F183:F187"/>
    <mergeCell ref="G183:I183"/>
    <mergeCell ref="J183:R183"/>
    <mergeCell ref="G184:G187"/>
    <mergeCell ref="H184:H187"/>
    <mergeCell ref="I184:I187"/>
    <mergeCell ref="Q235:Q236"/>
    <mergeCell ref="R69:R70"/>
    <mergeCell ref="A43:R43"/>
    <mergeCell ref="A63:R63"/>
    <mergeCell ref="A64:R64"/>
    <mergeCell ref="A65:R65"/>
    <mergeCell ref="A66:R66"/>
    <mergeCell ref="A67:R67"/>
    <mergeCell ref="A68:A70"/>
    <mergeCell ref="B68:B70"/>
    <mergeCell ref="C68:C70"/>
    <mergeCell ref="D68:D70"/>
    <mergeCell ref="E68:E70"/>
    <mergeCell ref="F68:F70"/>
    <mergeCell ref="G68:I68"/>
    <mergeCell ref="J68:R68"/>
    <mergeCell ref="G69:G70"/>
    <mergeCell ref="H69:H70"/>
    <mergeCell ref="I69:I70"/>
    <mergeCell ref="J69:J70"/>
    <mergeCell ref="K69:K70"/>
    <mergeCell ref="L69:L70"/>
    <mergeCell ref="M69:M70"/>
    <mergeCell ref="N69:N70"/>
    <mergeCell ref="R235:R236"/>
    <mergeCell ref="A229:R229"/>
    <mergeCell ref="A230:R230"/>
    <mergeCell ref="A231:R231"/>
    <mergeCell ref="A232:R232"/>
    <mergeCell ref="A233:R233"/>
    <mergeCell ref="A234:A236"/>
    <mergeCell ref="B234:B236"/>
    <mergeCell ref="C234:C236"/>
    <mergeCell ref="D234:D236"/>
    <mergeCell ref="E234:E236"/>
    <mergeCell ref="F234:F236"/>
    <mergeCell ref="G234:I234"/>
    <mergeCell ref="J234:R234"/>
    <mergeCell ref="G235:G236"/>
    <mergeCell ref="H235:H236"/>
    <mergeCell ref="I235:I236"/>
    <mergeCell ref="J235:J236"/>
    <mergeCell ref="K235:K236"/>
    <mergeCell ref="L235:L236"/>
    <mergeCell ref="M235:M236"/>
    <mergeCell ref="N235:N236"/>
    <mergeCell ref="O235:O236"/>
    <mergeCell ref="P235:P236"/>
  </mergeCells>
  <pageMargins left="0.25" right="0.25" top="0.75" bottom="0.75" header="0.3" footer="0.3"/>
  <pageSetup paperSize="9" orientation="landscape" r:id="rId1"/>
  <headerFooter>
    <oddHeader>&amp;C&amp;"TH SarabunPSK,ตัวหนา"&amp;16
&amp;R&amp;"TH SarabunIT๙,ธรรมดา"&amp;16แบบ ผด.02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opLeftCell="A85" workbookViewId="0">
      <selection activeCell="C9" sqref="C9"/>
    </sheetView>
  </sheetViews>
  <sheetFormatPr defaultRowHeight="14.25" x14ac:dyDescent="0.2"/>
  <cols>
    <col min="1" max="1" width="4" customWidth="1"/>
    <col min="2" max="2" width="36.625" customWidth="1"/>
    <col min="3" max="3" width="13.625" customWidth="1"/>
    <col min="5" max="5" width="11" customWidth="1"/>
    <col min="6" max="6" width="10.125" customWidth="1"/>
    <col min="7" max="18" width="3.875" customWidth="1"/>
  </cols>
  <sheetData>
    <row r="1" spans="1:18" s="36" customFormat="1" ht="18.75" x14ac:dyDescent="0.3">
      <c r="A1" s="96" t="s">
        <v>101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s="36" customFormat="1" ht="18.75" x14ac:dyDescent="0.3">
      <c r="A2" s="96" t="s">
        <v>181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s="36" customFormat="1" ht="18.75" x14ac:dyDescent="0.3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18" s="36" customFormat="1" ht="18.75" x14ac:dyDescent="0.3">
      <c r="A4" s="83" t="s">
        <v>311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s="36" customFormat="1" ht="18.75" x14ac:dyDescent="0.3">
      <c r="A5" s="83" t="s">
        <v>153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36" customFormat="1" ht="28.5" customHeight="1" x14ac:dyDescent="0.3">
      <c r="A6" s="97" t="s">
        <v>2</v>
      </c>
      <c r="B6" s="97" t="s">
        <v>102</v>
      </c>
      <c r="C6" s="98" t="s">
        <v>103</v>
      </c>
      <c r="D6" s="98" t="s">
        <v>4</v>
      </c>
      <c r="E6" s="98" t="s">
        <v>5</v>
      </c>
      <c r="F6" s="98" t="s">
        <v>100</v>
      </c>
      <c r="G6" s="97" t="s">
        <v>160</v>
      </c>
      <c r="H6" s="97"/>
      <c r="I6" s="97"/>
      <c r="J6" s="97" t="s">
        <v>182</v>
      </c>
      <c r="K6" s="97"/>
      <c r="L6" s="97"/>
      <c r="M6" s="97"/>
      <c r="N6" s="97"/>
      <c r="O6" s="97"/>
      <c r="P6" s="97"/>
      <c r="Q6" s="97"/>
      <c r="R6" s="97"/>
    </row>
    <row r="7" spans="1:18" s="36" customFormat="1" ht="18.75" x14ac:dyDescent="0.3">
      <c r="A7" s="97"/>
      <c r="B7" s="97"/>
      <c r="C7" s="98"/>
      <c r="D7" s="98"/>
      <c r="E7" s="98"/>
      <c r="F7" s="98"/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</row>
    <row r="8" spans="1:18" s="36" customFormat="1" ht="80.25" customHeight="1" x14ac:dyDescent="0.3">
      <c r="A8" s="8">
        <v>1</v>
      </c>
      <c r="B8" s="9" t="s">
        <v>312</v>
      </c>
      <c r="C8" s="33" t="s">
        <v>313</v>
      </c>
      <c r="D8" s="46">
        <v>17000</v>
      </c>
      <c r="E8" s="9" t="s">
        <v>1</v>
      </c>
      <c r="F8" s="12" t="s">
        <v>316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36" customFormat="1" ht="91.5" customHeight="1" x14ac:dyDescent="0.3">
      <c r="A9" s="8">
        <v>2</v>
      </c>
      <c r="B9" s="9" t="s">
        <v>149</v>
      </c>
      <c r="C9" s="33" t="s">
        <v>334</v>
      </c>
      <c r="D9" s="46">
        <v>7500</v>
      </c>
      <c r="E9" s="9" t="s">
        <v>1</v>
      </c>
      <c r="F9" s="12" t="s">
        <v>316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6" customFormat="1" ht="77.25" customHeight="1" x14ac:dyDescent="0.3">
      <c r="A10" s="8">
        <v>3</v>
      </c>
      <c r="B10" s="9" t="s">
        <v>314</v>
      </c>
      <c r="C10" s="33" t="s">
        <v>315</v>
      </c>
      <c r="D10" s="46">
        <v>10000</v>
      </c>
      <c r="E10" s="9" t="s">
        <v>1</v>
      </c>
      <c r="F10" s="12" t="s">
        <v>316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6" customFormat="1" ht="77.25" customHeight="1" x14ac:dyDescent="0.3">
      <c r="A11" s="8">
        <v>4</v>
      </c>
      <c r="B11" s="9" t="s">
        <v>317</v>
      </c>
      <c r="C11" s="33" t="s">
        <v>318</v>
      </c>
      <c r="D11" s="46">
        <v>17700</v>
      </c>
      <c r="E11" s="9" t="s">
        <v>1</v>
      </c>
      <c r="F11" s="12" t="s">
        <v>316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6" customFormat="1" ht="18.75" x14ac:dyDescent="0.3">
      <c r="A12" s="96" t="s">
        <v>101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18" s="36" customFormat="1" ht="18.75" x14ac:dyDescent="0.3">
      <c r="A13" s="96" t="s">
        <v>181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s="36" customFormat="1" ht="18.75" x14ac:dyDescent="0.3">
      <c r="A14" s="96" t="s">
        <v>1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s="36" customFormat="1" ht="18.75" x14ac:dyDescent="0.3">
      <c r="A15" s="84" t="s">
        <v>311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s="36" customFormat="1" ht="18.75" x14ac:dyDescent="0.3">
      <c r="A16" s="84" t="s">
        <v>323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s="36" customFormat="1" ht="28.5" customHeight="1" x14ac:dyDescent="0.3">
      <c r="A17" s="97" t="s">
        <v>2</v>
      </c>
      <c r="B17" s="97" t="s">
        <v>102</v>
      </c>
      <c r="C17" s="98" t="s">
        <v>103</v>
      </c>
      <c r="D17" s="98" t="s">
        <v>4</v>
      </c>
      <c r="E17" s="98" t="s">
        <v>5</v>
      </c>
      <c r="F17" s="98" t="s">
        <v>100</v>
      </c>
      <c r="G17" s="97" t="s">
        <v>160</v>
      </c>
      <c r="H17" s="97"/>
      <c r="I17" s="97"/>
      <c r="J17" s="97" t="s">
        <v>182</v>
      </c>
      <c r="K17" s="97"/>
      <c r="L17" s="97"/>
      <c r="M17" s="97"/>
      <c r="N17" s="97"/>
      <c r="O17" s="97"/>
      <c r="P17" s="97"/>
      <c r="Q17" s="97"/>
      <c r="R17" s="97"/>
    </row>
    <row r="18" spans="1:18" s="36" customFormat="1" ht="18.75" x14ac:dyDescent="0.3">
      <c r="A18" s="97"/>
      <c r="B18" s="97"/>
      <c r="C18" s="98"/>
      <c r="D18" s="98"/>
      <c r="E18" s="98"/>
      <c r="F18" s="98"/>
      <c r="G18" s="14" t="s">
        <v>7</v>
      </c>
      <c r="H18" s="14" t="s">
        <v>8</v>
      </c>
      <c r="I18" s="14" t="s">
        <v>9</v>
      </c>
      <c r="J18" s="14" t="s">
        <v>10</v>
      </c>
      <c r="K18" s="14" t="s">
        <v>11</v>
      </c>
      <c r="L18" s="14" t="s">
        <v>12</v>
      </c>
      <c r="M18" s="14" t="s">
        <v>13</v>
      </c>
      <c r="N18" s="14" t="s">
        <v>14</v>
      </c>
      <c r="O18" s="14" t="s">
        <v>15</v>
      </c>
      <c r="P18" s="14" t="s">
        <v>16</v>
      </c>
      <c r="Q18" s="14" t="s">
        <v>17</v>
      </c>
      <c r="R18" s="14" t="s">
        <v>18</v>
      </c>
    </row>
    <row r="19" spans="1:18" s="36" customFormat="1" ht="80.25" customHeight="1" x14ac:dyDescent="0.3">
      <c r="A19" s="8">
        <v>5</v>
      </c>
      <c r="B19" s="9" t="s">
        <v>242</v>
      </c>
      <c r="C19" s="33" t="s">
        <v>319</v>
      </c>
      <c r="D19" s="46">
        <v>4500</v>
      </c>
      <c r="E19" s="9" t="s">
        <v>1</v>
      </c>
      <c r="F19" s="12" t="s">
        <v>316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36" spans="1:18" s="36" customFormat="1" ht="18.75" x14ac:dyDescent="0.3">
      <c r="A36" s="96" t="s">
        <v>101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1:18" s="36" customFormat="1" ht="18.75" x14ac:dyDescent="0.3">
      <c r="A37" s="96" t="s">
        <v>181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s="36" customFormat="1" ht="18.75" x14ac:dyDescent="0.3">
      <c r="A38" s="96" t="s">
        <v>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1:18" s="36" customFormat="1" ht="18.75" x14ac:dyDescent="0.3">
      <c r="A39" s="84" t="s">
        <v>311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1:18" s="36" customFormat="1" ht="18.75" x14ac:dyDescent="0.3">
      <c r="A40" s="84" t="s">
        <v>320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</row>
    <row r="41" spans="1:18" s="36" customFormat="1" ht="28.5" customHeight="1" x14ac:dyDescent="0.3">
      <c r="A41" s="97" t="s">
        <v>2</v>
      </c>
      <c r="B41" s="97" t="s">
        <v>102</v>
      </c>
      <c r="C41" s="98" t="s">
        <v>103</v>
      </c>
      <c r="D41" s="98" t="s">
        <v>4</v>
      </c>
      <c r="E41" s="98" t="s">
        <v>5</v>
      </c>
      <c r="F41" s="98" t="s">
        <v>100</v>
      </c>
      <c r="G41" s="97" t="s">
        <v>160</v>
      </c>
      <c r="H41" s="97"/>
      <c r="I41" s="97"/>
      <c r="J41" s="97" t="s">
        <v>182</v>
      </c>
      <c r="K41" s="97"/>
      <c r="L41" s="97"/>
      <c r="M41" s="97"/>
      <c r="N41" s="97"/>
      <c r="O41" s="97"/>
      <c r="P41" s="97"/>
      <c r="Q41" s="97"/>
      <c r="R41" s="97"/>
    </row>
    <row r="42" spans="1:18" s="36" customFormat="1" ht="18.75" x14ac:dyDescent="0.3">
      <c r="A42" s="97"/>
      <c r="B42" s="97"/>
      <c r="C42" s="98"/>
      <c r="D42" s="98"/>
      <c r="E42" s="98"/>
      <c r="F42" s="98"/>
      <c r="G42" s="14" t="s">
        <v>7</v>
      </c>
      <c r="H42" s="14" t="s">
        <v>8</v>
      </c>
      <c r="I42" s="14" t="s">
        <v>9</v>
      </c>
      <c r="J42" s="14" t="s">
        <v>10</v>
      </c>
      <c r="K42" s="14" t="s">
        <v>11</v>
      </c>
      <c r="L42" s="14" t="s">
        <v>12</v>
      </c>
      <c r="M42" s="14" t="s">
        <v>13</v>
      </c>
      <c r="N42" s="14" t="s">
        <v>14</v>
      </c>
      <c r="O42" s="14" t="s">
        <v>15</v>
      </c>
      <c r="P42" s="14" t="s">
        <v>16</v>
      </c>
      <c r="Q42" s="14" t="s">
        <v>17</v>
      </c>
      <c r="R42" s="14" t="s">
        <v>18</v>
      </c>
    </row>
    <row r="43" spans="1:18" s="36" customFormat="1" ht="109.5" customHeight="1" x14ac:dyDescent="0.3">
      <c r="A43" s="8">
        <v>6</v>
      </c>
      <c r="B43" s="9" t="s">
        <v>321</v>
      </c>
      <c r="C43" s="33" t="s">
        <v>322</v>
      </c>
      <c r="D43" s="46">
        <v>55800</v>
      </c>
      <c r="E43" s="9" t="s">
        <v>1</v>
      </c>
      <c r="F43" s="12" t="s">
        <v>316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58" spans="1:18" s="36" customFormat="1" ht="18.75" x14ac:dyDescent="0.3">
      <c r="A58" s="96" t="s">
        <v>101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</row>
    <row r="59" spans="1:18" s="36" customFormat="1" ht="18.75" x14ac:dyDescent="0.3">
      <c r="A59" s="96" t="s">
        <v>181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</row>
    <row r="60" spans="1:18" s="36" customFormat="1" ht="18.75" x14ac:dyDescent="0.3">
      <c r="A60" s="96" t="s">
        <v>1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</row>
    <row r="61" spans="1:18" s="36" customFormat="1" ht="18.75" x14ac:dyDescent="0.3">
      <c r="A61" s="84" t="s">
        <v>311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</row>
    <row r="62" spans="1:18" s="36" customFormat="1" ht="18.75" x14ac:dyDescent="0.3">
      <c r="A62" s="84" t="s">
        <v>328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</row>
    <row r="63" spans="1:18" s="36" customFormat="1" ht="28.5" customHeight="1" x14ac:dyDescent="0.3">
      <c r="A63" s="97" t="s">
        <v>2</v>
      </c>
      <c r="B63" s="97" t="s">
        <v>102</v>
      </c>
      <c r="C63" s="98" t="s">
        <v>103</v>
      </c>
      <c r="D63" s="98" t="s">
        <v>4</v>
      </c>
      <c r="E63" s="98" t="s">
        <v>5</v>
      </c>
      <c r="F63" s="98" t="s">
        <v>100</v>
      </c>
      <c r="G63" s="97" t="s">
        <v>160</v>
      </c>
      <c r="H63" s="97"/>
      <c r="I63" s="97"/>
      <c r="J63" s="97" t="s">
        <v>182</v>
      </c>
      <c r="K63" s="97"/>
      <c r="L63" s="97"/>
      <c r="M63" s="97"/>
      <c r="N63" s="97"/>
      <c r="O63" s="97"/>
      <c r="P63" s="97"/>
      <c r="Q63" s="97"/>
      <c r="R63" s="97"/>
    </row>
    <row r="64" spans="1:18" s="36" customFormat="1" ht="18.75" x14ac:dyDescent="0.3">
      <c r="A64" s="97"/>
      <c r="B64" s="97"/>
      <c r="C64" s="98"/>
      <c r="D64" s="98"/>
      <c r="E64" s="98"/>
      <c r="F64" s="98"/>
      <c r="G64" s="14" t="s">
        <v>7</v>
      </c>
      <c r="H64" s="14" t="s">
        <v>8</v>
      </c>
      <c r="I64" s="14" t="s">
        <v>9</v>
      </c>
      <c r="J64" s="14" t="s">
        <v>10</v>
      </c>
      <c r="K64" s="14" t="s">
        <v>11</v>
      </c>
      <c r="L64" s="14" t="s">
        <v>12</v>
      </c>
      <c r="M64" s="14" t="s">
        <v>13</v>
      </c>
      <c r="N64" s="14" t="s">
        <v>14</v>
      </c>
      <c r="O64" s="14" t="s">
        <v>15</v>
      </c>
      <c r="P64" s="14" t="s">
        <v>16</v>
      </c>
      <c r="Q64" s="14" t="s">
        <v>17</v>
      </c>
      <c r="R64" s="14" t="s">
        <v>18</v>
      </c>
    </row>
    <row r="65" spans="1:18" s="36" customFormat="1" ht="129.75" customHeight="1" x14ac:dyDescent="0.3">
      <c r="A65" s="8">
        <v>7</v>
      </c>
      <c r="B65" s="9" t="s">
        <v>324</v>
      </c>
      <c r="C65" s="33" t="s">
        <v>325</v>
      </c>
      <c r="D65" s="46">
        <v>9500</v>
      </c>
      <c r="E65" s="9" t="s">
        <v>1</v>
      </c>
      <c r="F65" s="12" t="s">
        <v>316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79" spans="1:18" s="36" customFormat="1" ht="18.75" x14ac:dyDescent="0.3">
      <c r="A79" s="96" t="s">
        <v>101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</row>
    <row r="80" spans="1:18" s="36" customFormat="1" ht="18.75" x14ac:dyDescent="0.3">
      <c r="A80" s="96" t="s">
        <v>181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</row>
    <row r="81" spans="1:18" s="36" customFormat="1" ht="18.75" x14ac:dyDescent="0.3">
      <c r="A81" s="96" t="s">
        <v>1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</row>
    <row r="82" spans="1:18" s="36" customFormat="1" ht="18.75" x14ac:dyDescent="0.3">
      <c r="A82" s="84" t="s">
        <v>311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</row>
    <row r="83" spans="1:18" s="36" customFormat="1" ht="18.75" x14ac:dyDescent="0.3">
      <c r="A83" s="84" t="s">
        <v>329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</row>
    <row r="84" spans="1:18" s="36" customFormat="1" ht="28.5" customHeight="1" x14ac:dyDescent="0.3">
      <c r="A84" s="97" t="s">
        <v>2</v>
      </c>
      <c r="B84" s="97" t="s">
        <v>102</v>
      </c>
      <c r="C84" s="98" t="s">
        <v>103</v>
      </c>
      <c r="D84" s="98" t="s">
        <v>4</v>
      </c>
      <c r="E84" s="98" t="s">
        <v>5</v>
      </c>
      <c r="F84" s="98" t="s">
        <v>100</v>
      </c>
      <c r="G84" s="97" t="s">
        <v>160</v>
      </c>
      <c r="H84" s="97"/>
      <c r="I84" s="97"/>
      <c r="J84" s="97" t="s">
        <v>182</v>
      </c>
      <c r="K84" s="97"/>
      <c r="L84" s="97"/>
      <c r="M84" s="97"/>
      <c r="N84" s="97"/>
      <c r="O84" s="97"/>
      <c r="P84" s="97"/>
      <c r="Q84" s="97"/>
      <c r="R84" s="97"/>
    </row>
    <row r="85" spans="1:18" s="36" customFormat="1" ht="18.75" x14ac:dyDescent="0.3">
      <c r="A85" s="97"/>
      <c r="B85" s="97"/>
      <c r="C85" s="98"/>
      <c r="D85" s="98"/>
      <c r="E85" s="98"/>
      <c r="F85" s="98"/>
      <c r="G85" s="14" t="s">
        <v>7</v>
      </c>
      <c r="H85" s="14" t="s">
        <v>8</v>
      </c>
      <c r="I85" s="14" t="s">
        <v>9</v>
      </c>
      <c r="J85" s="14" t="s">
        <v>10</v>
      </c>
      <c r="K85" s="14" t="s">
        <v>11</v>
      </c>
      <c r="L85" s="14" t="s">
        <v>12</v>
      </c>
      <c r="M85" s="14" t="s">
        <v>13</v>
      </c>
      <c r="N85" s="14" t="s">
        <v>14</v>
      </c>
      <c r="O85" s="14" t="s">
        <v>15</v>
      </c>
      <c r="P85" s="14" t="s">
        <v>16</v>
      </c>
      <c r="Q85" s="14" t="s">
        <v>17</v>
      </c>
      <c r="R85" s="14" t="s">
        <v>18</v>
      </c>
    </row>
    <row r="86" spans="1:18" s="36" customFormat="1" ht="129.75" customHeight="1" x14ac:dyDescent="0.3">
      <c r="A86" s="8">
        <v>8</v>
      </c>
      <c r="B86" s="9" t="s">
        <v>326</v>
      </c>
      <c r="C86" s="33" t="s">
        <v>327</v>
      </c>
      <c r="D86" s="46">
        <v>4300</v>
      </c>
      <c r="E86" s="9" t="s">
        <v>1</v>
      </c>
      <c r="F86" s="12" t="s">
        <v>316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s="34" customFormat="1" ht="27.75" customHeight="1" x14ac:dyDescent="0.2">
      <c r="A87" s="99" t="s">
        <v>333</v>
      </c>
      <c r="B87" s="100"/>
      <c r="C87" s="101"/>
      <c r="D87" s="49">
        <f>SUM(D8:D86)</f>
        <v>126300</v>
      </c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</sheetData>
  <mergeCells count="56">
    <mergeCell ref="A87:C87"/>
    <mergeCell ref="A79:R79"/>
    <mergeCell ref="A80:R80"/>
    <mergeCell ref="A81:R81"/>
    <mergeCell ref="A84:A85"/>
    <mergeCell ref="B84:B85"/>
    <mergeCell ref="C84:C85"/>
    <mergeCell ref="D84:D85"/>
    <mergeCell ref="E84:E85"/>
    <mergeCell ref="F84:F85"/>
    <mergeCell ref="G84:I84"/>
    <mergeCell ref="J84:R84"/>
    <mergeCell ref="J41:R41"/>
    <mergeCell ref="A36:R36"/>
    <mergeCell ref="A59:R59"/>
    <mergeCell ref="A60:R60"/>
    <mergeCell ref="A63:A64"/>
    <mergeCell ref="B63:B64"/>
    <mergeCell ref="C63:C64"/>
    <mergeCell ref="D63:D64"/>
    <mergeCell ref="E63:E64"/>
    <mergeCell ref="F63:F64"/>
    <mergeCell ref="G63:I63"/>
    <mergeCell ref="J63:R63"/>
    <mergeCell ref="G6:I6"/>
    <mergeCell ref="J6:R6"/>
    <mergeCell ref="A58:R58"/>
    <mergeCell ref="A17:A18"/>
    <mergeCell ref="B17:B18"/>
    <mergeCell ref="C17:C18"/>
    <mergeCell ref="D17:D18"/>
    <mergeCell ref="A37:R37"/>
    <mergeCell ref="A38:R38"/>
    <mergeCell ref="A41:A42"/>
    <mergeCell ref="B41:B42"/>
    <mergeCell ref="C41:C42"/>
    <mergeCell ref="D41:D42"/>
    <mergeCell ref="E41:E42"/>
    <mergeCell ref="F41:F42"/>
    <mergeCell ref="G41:I41"/>
    <mergeCell ref="E17:E18"/>
    <mergeCell ref="F17:F18"/>
    <mergeCell ref="G17:I17"/>
    <mergeCell ref="J17:R17"/>
    <mergeCell ref="A1:R1"/>
    <mergeCell ref="A2:R2"/>
    <mergeCell ref="A12:R12"/>
    <mergeCell ref="A13:R13"/>
    <mergeCell ref="A14:R14"/>
    <mergeCell ref="A3:R3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9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326309-D16B-4FA3-B176-EE3A7F1C2E9C}"/>
</file>

<file path=customXml/itemProps2.xml><?xml version="1.0" encoding="utf-8"?>
<ds:datastoreItem xmlns:ds="http://schemas.openxmlformats.org/officeDocument/2006/customXml" ds:itemID="{67E1CE5D-6403-4E4D-AD1B-3343E64469F7}"/>
</file>

<file path=customXml/itemProps3.xml><?xml version="1.0" encoding="utf-8"?>
<ds:datastoreItem xmlns:ds="http://schemas.openxmlformats.org/officeDocument/2006/customXml" ds:itemID="{B83B1BCE-F4D2-48BA-9BC2-4D62464617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บัญชีสรุป</vt:lpstr>
      <vt:lpstr>แบบ ผ02.1</vt:lpstr>
      <vt:lpstr>ผด.02</vt:lpstr>
      <vt:lpstr>ผด.ประปา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GGG</cp:lastModifiedBy>
  <cp:lastPrinted>2022-04-28T03:35:36Z</cp:lastPrinted>
  <dcterms:created xsi:type="dcterms:W3CDTF">2018-10-12T02:58:38Z</dcterms:created>
  <dcterms:modified xsi:type="dcterms:W3CDTF">2023-04-28T08:48:58Z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